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1"/>
  </bookViews>
  <sheets>
    <sheet name="eleje" sheetId="1" r:id="rId1"/>
    <sheet name="prijmy" sheetId="2" r:id="rId2"/>
    <sheet name="výdavky" sheetId="3" r:id="rId3"/>
  </sheets>
  <definedNames/>
  <calcPr fullCalcOnLoad="1"/>
</workbook>
</file>

<file path=xl/sharedStrings.xml><?xml version="1.0" encoding="utf-8"?>
<sst xmlns="http://schemas.openxmlformats.org/spreadsheetml/2006/main" count="478" uniqueCount="320">
  <si>
    <t>PROGRAM č. 1</t>
  </si>
  <si>
    <t>MANAŽMENT A ADMINISTRATÍVA</t>
  </si>
  <si>
    <t>1.1 Činnosť obecného úradu</t>
  </si>
  <si>
    <t>Zámer: Maximálne funkčný chod obecného úradu</t>
  </si>
  <si>
    <t>Cieľ: Zvýšiť efektívnosť fungovania obecného úradu</t>
  </si>
  <si>
    <t>Merný úkazovateľ</t>
  </si>
  <si>
    <t>Obdobie</t>
  </si>
  <si>
    <t>Skutočnosť</t>
  </si>
  <si>
    <t>Plán</t>
  </si>
  <si>
    <t>Merný ukazovateľ</t>
  </si>
  <si>
    <t>Rozpočet (v EUR)</t>
  </si>
  <si>
    <t>01.116</t>
  </si>
  <si>
    <t>mzdy</t>
  </si>
  <si>
    <t>poistné do VšZP</t>
  </si>
  <si>
    <t>vodné - obecný byt</t>
  </si>
  <si>
    <t>06.400</t>
  </si>
  <si>
    <t>verejné osvetlenie - elektrina</t>
  </si>
  <si>
    <t>08.400</t>
  </si>
  <si>
    <t>cintorín - vodné</t>
  </si>
  <si>
    <t>transfery na členské príspevky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</si>
  <si>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</si>
  <si>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</si>
  <si>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</si>
  <si>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</si>
  <si>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</si>
  <si>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</si>
  <si>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príspevok do DDP</t>
  </si>
  <si>
    <t>cestovné tuzemské</t>
  </si>
  <si>
    <t>plyn - obecný úrad</t>
  </si>
  <si>
    <t>elektrina - obecný úrad</t>
  </si>
  <si>
    <t>poštovné</t>
  </si>
  <si>
    <t>telekomunikačné služby</t>
  </si>
  <si>
    <t>materiál - výpočtová technika</t>
  </si>
  <si>
    <t>materiál - knihy, časopisy</t>
  </si>
  <si>
    <t>materiál - interiérové vybav.</t>
  </si>
  <si>
    <t>poistné do ost. zdrav. poisť.</t>
  </si>
  <si>
    <t>mat. - stroje, zariad., náradia</t>
  </si>
  <si>
    <t>mat. - palivá ako zdroj energie</t>
  </si>
  <si>
    <t>mat. - prac. odev, obuv</t>
  </si>
  <si>
    <t>mat. - reprezentačné</t>
  </si>
  <si>
    <t>mat. - softvér</t>
  </si>
  <si>
    <t>materiál všeobecný</t>
  </si>
  <si>
    <t>doprava - palivo</t>
  </si>
  <si>
    <t>doprava - opravy a údržba</t>
  </si>
  <si>
    <t>doprava - poistenie</t>
  </si>
  <si>
    <t>doprava - prepravné dopr.pr.</t>
  </si>
  <si>
    <t>oprava výpočtovej techniky</t>
  </si>
  <si>
    <t>oprava strojov, zar., náradia</t>
  </si>
  <si>
    <t>oprava budov, objektov</t>
  </si>
  <si>
    <t>oprava a údržba softvéru</t>
  </si>
  <si>
    <t>služby - školenia, kurzy</t>
  </si>
  <si>
    <t>služby - reklama, inzercia</t>
  </si>
  <si>
    <t>služby - všeobecné</t>
  </si>
  <si>
    <t>služby - špeciálne</t>
  </si>
  <si>
    <t>služby - cestovné iným</t>
  </si>
  <si>
    <t>služby - poistné</t>
  </si>
  <si>
    <t>služby - stravovanie</t>
  </si>
  <si>
    <t xml:space="preserve">služby - sociálny fond </t>
  </si>
  <si>
    <t>služby - kolky</t>
  </si>
  <si>
    <t>služby - dohody</t>
  </si>
  <si>
    <t>služby - štúdie, posudky</t>
  </si>
  <si>
    <t>verejné osv. - opravy a údržba</t>
  </si>
  <si>
    <t>1.2 Obecné zastupiteľstvo</t>
  </si>
  <si>
    <t>Zámer: Samospráva s dynamickým a trvalo udržateľným rastom životnej úrovne obyvateľov</t>
  </si>
  <si>
    <t>Cieľ: zabezpečiť činnosť orgánov samosprávy</t>
  </si>
  <si>
    <t xml:space="preserve">Plán </t>
  </si>
  <si>
    <t>počet zasadnutí obecného zastupiteľstva</t>
  </si>
  <si>
    <t>% splnených rozhodnutí OZ</t>
  </si>
  <si>
    <t>odmeny poslancom</t>
  </si>
  <si>
    <t>PROGRAM č. 2</t>
  </si>
  <si>
    <t>FINANČNÁ SPRÁVA</t>
  </si>
  <si>
    <t>Zámer: Zníženie dlhu obce</t>
  </si>
  <si>
    <t>Cieľ: Zabezpečiť správu úverov a správu účtov</t>
  </si>
  <si>
    <t>Merný zkazovateľ</t>
  </si>
  <si>
    <t>% plnenie záväzku obce podľa úverových zmlúv</t>
  </si>
  <si>
    <t>% spokojnosť občanov s činnosťou úradu</t>
  </si>
  <si>
    <t>01.120.</t>
  </si>
  <si>
    <t>poplatky za vedenie účtov</t>
  </si>
  <si>
    <t>01.700</t>
  </si>
  <si>
    <t>splácanie úrokov bankám</t>
  </si>
  <si>
    <t>splácanie úrokov ŠFRB</t>
  </si>
  <si>
    <t>Bežný rozpočet</t>
  </si>
  <si>
    <t>Finančné operácie</t>
  </si>
  <si>
    <t>Účasť na majetku</t>
  </si>
  <si>
    <t>bankový úver krátkodobý</t>
  </si>
  <si>
    <t>bankový úver dlhodobý</t>
  </si>
  <si>
    <t>Program 1.1 spolu</t>
  </si>
  <si>
    <t>Program 1.2 spolu</t>
  </si>
  <si>
    <t>Rozpočet programu č. 1 celkom (v EUR)</t>
  </si>
  <si>
    <t>počet sťažností občanov na práce úradu</t>
  </si>
  <si>
    <t>Rozpočet programu č. 2 celkom (v EUR)</t>
  </si>
  <si>
    <t>PROGRAM č. 3</t>
  </si>
  <si>
    <t>POŽIARNA OCHRANA</t>
  </si>
  <si>
    <t>Rozpočet programu č. 3 celkom (v EUR)</t>
  </si>
  <si>
    <t>Zámer: Maximálna pripravenosť samosprávy v prípade ohrozenia požiarmi</t>
  </si>
  <si>
    <t>Cieľ: Zabezpečiť pripravenosť členov DPZ</t>
  </si>
  <si>
    <t xml:space="preserve">Skutočnosť </t>
  </si>
  <si>
    <t>počet cvičení DPZ za rok</t>
  </si>
  <si>
    <t>03.200</t>
  </si>
  <si>
    <t xml:space="preserve">elektrina - požiarna zbrojnica  </t>
  </si>
  <si>
    <t>PROGRAM č. 4</t>
  </si>
  <si>
    <t>KOMUNIKÁCIE</t>
  </si>
  <si>
    <t>Rozpočet programu č. 4 celkom (v EUR)</t>
  </si>
  <si>
    <t>Zámer: Bezpečné, kvalitné a čisté komunikácie</t>
  </si>
  <si>
    <t>Cieľ: zabezpečiť bezpečnosť prevádzky počas zimných mesiacov</t>
  </si>
  <si>
    <t>dľžka odhřňaných komunikácií v %</t>
  </si>
  <si>
    <t>04.510</t>
  </si>
  <si>
    <t>mzda</t>
  </si>
  <si>
    <t>údržba miestných komunikácií</t>
  </si>
  <si>
    <t>PROGRAM č. 5</t>
  </si>
  <si>
    <t xml:space="preserve">ODPADOVÉ HOSPODÁRSTVO </t>
  </si>
  <si>
    <t>Zámer:  Adresný systém odpadového hospodárstva, ochraňujúci životné prostredie</t>
  </si>
  <si>
    <t>Cieľ: Zabezpečiť organizovaný zber odpadu</t>
  </si>
  <si>
    <t>pravidelné vyprázdnenie nádob na odpad</t>
  </si>
  <si>
    <t>26x</t>
  </si>
  <si>
    <t>05.100</t>
  </si>
  <si>
    <t>poplatok za uloženie odpadu</t>
  </si>
  <si>
    <t>Rozpočet programu č. 5 celkom (v EUR)</t>
  </si>
  <si>
    <t>PROGRAM č. 6</t>
  </si>
  <si>
    <t>ŠPORT</t>
  </si>
  <si>
    <t>Rozpočet programu č. 6 celkom (v EUR)</t>
  </si>
  <si>
    <t>Zámer: Športujúca obec</t>
  </si>
  <si>
    <t>Cieľ: rozšíriť športovú činnosť v obci</t>
  </si>
  <si>
    <t xml:space="preserve">počet zorganizovaných podujatí </t>
  </si>
  <si>
    <t>počet návštevníkov fitnes centra</t>
  </si>
  <si>
    <t>08.100</t>
  </si>
  <si>
    <t>príspevok pre šport</t>
  </si>
  <si>
    <t>PROGRAM č. 7</t>
  </si>
  <si>
    <t>KULTÚRA</t>
  </si>
  <si>
    <t>Rozpočet programu č. 7 celkom (v EUR)</t>
  </si>
  <si>
    <t>Zámer:Kultúra a rôzne spoločenské aktivity pre obyvateľov obce</t>
  </si>
  <si>
    <t>Cieľ: Podporiť spoločenské a kultúrne aktivity v obci</t>
  </si>
  <si>
    <t>počet podujatí</t>
  </si>
  <si>
    <t>08.200</t>
  </si>
  <si>
    <t>elektrina - kultúrny dom</t>
  </si>
  <si>
    <t>plyn - kultúrny dom</t>
  </si>
  <si>
    <t>vodné - kultúrny dom</t>
  </si>
  <si>
    <t>08.205</t>
  </si>
  <si>
    <t>knižnica - knihy</t>
  </si>
  <si>
    <t>08.209</t>
  </si>
  <si>
    <t>služby - obecné podujtia</t>
  </si>
  <si>
    <t>materiál - obecné podujatia</t>
  </si>
  <si>
    <t>PROGRAM č. 8</t>
  </si>
  <si>
    <t>PROSTREDIE PRE ŽIVOT</t>
  </si>
  <si>
    <t>Rozpočet programu č. 8 celkom (v EUR)</t>
  </si>
  <si>
    <t>Zámer: Obec s príjemným a zdravým prostredím</t>
  </si>
  <si>
    <t>Cieľ: zabezpečiť údržbu verejných priestranstiev</t>
  </si>
  <si>
    <t>počet kosieb verejného zeleňa za rok</t>
  </si>
  <si>
    <t>počet vykonania údržby detského ihriska za rok</t>
  </si>
  <si>
    <t>mzdy - VPP</t>
  </si>
  <si>
    <t>Zdravotné poistenie</t>
  </si>
  <si>
    <t>materiál</t>
  </si>
  <si>
    <t>poistné</t>
  </si>
  <si>
    <t>PROGRAM č. 9</t>
  </si>
  <si>
    <t>Rozpočet programu č. 9 celkom (v EUR)</t>
  </si>
  <si>
    <t>9.1 Materská škola</t>
  </si>
  <si>
    <t>Zámer: Efektívne fungujúca materská škola</t>
  </si>
  <si>
    <t>Cieľ: Zvýšenie kvality výchovných a vzdelávacích služieb</t>
  </si>
  <si>
    <t>spokojnosť rodičov v %</t>
  </si>
  <si>
    <t>09.110</t>
  </si>
  <si>
    <t>zdravotné poistenie</t>
  </si>
  <si>
    <t>elektrina</t>
  </si>
  <si>
    <t>plyn</t>
  </si>
  <si>
    <t>vodné</t>
  </si>
  <si>
    <t>poštové a telekom. služby</t>
  </si>
  <si>
    <t>školenie, kurzy, semináre</t>
  </si>
  <si>
    <t>9.2 Školská jedáleň</t>
  </si>
  <si>
    <t>Cieľ: Zabezpečiť kvalitné a dostupné stravovanie</t>
  </si>
  <si>
    <t>Zámer: Moderné stravovacie zariadenia rešpektujúce zásady zdravej výživy</t>
  </si>
  <si>
    <t>Program 9.1 spolu</t>
  </si>
  <si>
    <t>spokojnosť detí a rodičov v %</t>
  </si>
  <si>
    <t>09.601</t>
  </si>
  <si>
    <t>Program 9.2 spolu</t>
  </si>
  <si>
    <t>Program č. 10</t>
  </si>
  <si>
    <t>SOCIÁLNE SLUŽBY</t>
  </si>
  <si>
    <t>Rozpočet programu č. 10 celkom (v EUR)</t>
  </si>
  <si>
    <t>Zámer: Starostlivosť o sociálne znevýhodnené skupiny obyvateľstva</t>
  </si>
  <si>
    <t xml:space="preserve">odmeny </t>
  </si>
  <si>
    <t>Odmeny</t>
  </si>
  <si>
    <t>10.400</t>
  </si>
  <si>
    <t>Program č. 11</t>
  </si>
  <si>
    <t>Rozpočet programu 11. celkom (v EUR)</t>
  </si>
  <si>
    <t>Zámer: Návrhy, žiadosti a podnety vybavené v stanovených lehotách</t>
  </si>
  <si>
    <t>Cieľ: zabezpečiť kvalitné vybavovanie stavebnej agendy</t>
  </si>
  <si>
    <t>PROGRAM č. 12</t>
  </si>
  <si>
    <t>Matričný úrad a evidencia obyvateľstva</t>
  </si>
  <si>
    <t>Rozpočet programu č. 12 celkom (v EUR)</t>
  </si>
  <si>
    <t>Cieľ:</t>
  </si>
  <si>
    <t>Cieľ:  Podporovať sociálne znevýhodnené skupiny obyvateľstva</t>
  </si>
  <si>
    <t>počet podaní za rok</t>
  </si>
  <si>
    <t>PROGRAM č. 13</t>
  </si>
  <si>
    <t>ROZVOJ OBCE</t>
  </si>
  <si>
    <t>Rozpočet programu č. 13 celkom (v EUR)</t>
  </si>
  <si>
    <t xml:space="preserve">Zámer: </t>
  </si>
  <si>
    <t>Kapitálové výdavky</t>
  </si>
  <si>
    <t>Vyvesený dňa</t>
  </si>
  <si>
    <t>Zvesený dňa</t>
  </si>
  <si>
    <t>dňa ..............................................</t>
  </si>
  <si>
    <t>uznesením č. ................................</t>
  </si>
  <si>
    <t>daň z príjmov FO</t>
  </si>
  <si>
    <t>daň z pozemkov</t>
  </si>
  <si>
    <t>daň zo stavieb</t>
  </si>
  <si>
    <t>daň za psa</t>
  </si>
  <si>
    <t>daň za užívanie verejného priestranstva</t>
  </si>
  <si>
    <t>poplatok za komunálne odpady</t>
  </si>
  <si>
    <t>príjmy z prenajatých pozemkov</t>
  </si>
  <si>
    <t>príjmy z prenajatých budov a objektov</t>
  </si>
  <si>
    <t>správny popatok za vydanie povolenia na prevádzkovanie výherných prístrojov</t>
  </si>
  <si>
    <t>príjem z predja služieb</t>
  </si>
  <si>
    <t>príjem zo školného</t>
  </si>
  <si>
    <t>úroky</t>
  </si>
  <si>
    <t>príjem z dobropisov</t>
  </si>
  <si>
    <t>Bežné príjmy obce spolu</t>
  </si>
  <si>
    <t>Bežné príjmy spolu</t>
  </si>
  <si>
    <t>Príjmy bežného rozpočtu (v EUR)</t>
  </si>
  <si>
    <t>ROZPOČET - SUMARIZÁCIA</t>
  </si>
  <si>
    <t>Program č. 1</t>
  </si>
  <si>
    <t>Program č.2</t>
  </si>
  <si>
    <t>Program č. 3</t>
  </si>
  <si>
    <t>Program č. 4</t>
  </si>
  <si>
    <t>Program č. 5</t>
  </si>
  <si>
    <t>Program č. 6</t>
  </si>
  <si>
    <t>Program č. 7</t>
  </si>
  <si>
    <t>Program č. 8</t>
  </si>
  <si>
    <t>Program č. 9</t>
  </si>
  <si>
    <t>Program č. 12</t>
  </si>
  <si>
    <t>Program č. 13</t>
  </si>
  <si>
    <t>Výdavky obce spolu</t>
  </si>
  <si>
    <t>Príjmy obce spolu</t>
  </si>
  <si>
    <t>Bežné príjmy</t>
  </si>
  <si>
    <t>Bežné výdavky</t>
  </si>
  <si>
    <t>Kapitálové príjmy</t>
  </si>
  <si>
    <t>SPOLU</t>
  </si>
  <si>
    <t>Rok 2012</t>
  </si>
  <si>
    <t>VZDELÁVANIE</t>
  </si>
  <si>
    <t>STAVEBNÝ ÚRAD</t>
  </si>
  <si>
    <t>daň z bytov</t>
  </si>
  <si>
    <t>príjmy z prenajatých strojov</t>
  </si>
  <si>
    <t>Dotácia zo štátneho rozpočtu</t>
  </si>
  <si>
    <t>správne polatky</t>
  </si>
  <si>
    <t>pokuta za porušenie predpisov</t>
  </si>
  <si>
    <t>cintorínske služby</t>
  </si>
  <si>
    <t>vývoz fekálie</t>
  </si>
  <si>
    <t>predaj služieb dôchodcom</t>
  </si>
  <si>
    <t>traktorové práce</t>
  </si>
  <si>
    <t>poistné plnenie (náhrada škody)</t>
  </si>
  <si>
    <t xml:space="preserve">Schválený Obecným zastupiteľstvom obce Veľké Kosihy </t>
  </si>
  <si>
    <t>Ing. Csóka Lajos</t>
  </si>
  <si>
    <t>starosta obce</t>
  </si>
  <si>
    <t>ROZPOČET OBCE VEĽKÉ KOSIHY</t>
  </si>
  <si>
    <t>elektrina - garáž</t>
  </si>
  <si>
    <t>vodné - obecný úrad</t>
  </si>
  <si>
    <t>poplatky, odvody</t>
  </si>
  <si>
    <t>vrátenie príjmov z min. obd.</t>
  </si>
  <si>
    <t xml:space="preserve">úver ŠFRB </t>
  </si>
  <si>
    <t>odvoz odpadu ASA</t>
  </si>
  <si>
    <t>zber odpadu KS</t>
  </si>
  <si>
    <t>uloženie odpadu</t>
  </si>
  <si>
    <t>separovaný zber odpadu</t>
  </si>
  <si>
    <t>odmeny</t>
  </si>
  <si>
    <t>VŠZP</t>
  </si>
  <si>
    <t>príspevok na DDP</t>
  </si>
  <si>
    <t>náradie</t>
  </si>
  <si>
    <t>07.600</t>
  </si>
  <si>
    <t>ZS - plyn</t>
  </si>
  <si>
    <t>ZS - voda</t>
  </si>
  <si>
    <t>zdravotné stredisko- elektrina</t>
  </si>
  <si>
    <t xml:space="preserve">ZS - telefón </t>
  </si>
  <si>
    <t>ZS - údržba</t>
  </si>
  <si>
    <t>voda</t>
  </si>
  <si>
    <t>telefón - kultúrny dom</t>
  </si>
  <si>
    <t>materiál - kultúrny dom</t>
  </si>
  <si>
    <t>cintorín - elektrická energia</t>
  </si>
  <si>
    <t>príspevok obč. združ.</t>
  </si>
  <si>
    <t>príspevok dôchodcom</t>
  </si>
  <si>
    <t>údržba zariadení</t>
  </si>
  <si>
    <t>soc. fond</t>
  </si>
  <si>
    <t>príjem z predaja služieb - vodné, elektrina</t>
  </si>
  <si>
    <t>poistenie v  nezamestnanosti</t>
  </si>
  <si>
    <t>elektrina - obecný byt</t>
  </si>
  <si>
    <t xml:space="preserve">refundácia - Mobilné zariadenie </t>
  </si>
  <si>
    <t>Rozvoj obce</t>
  </si>
  <si>
    <t>Nákup objektu</t>
  </si>
  <si>
    <t>Zámer: Efektívne fungujúci školský klub</t>
  </si>
  <si>
    <t>počet podporených občanov</t>
  </si>
  <si>
    <t>počet úkonov</t>
  </si>
  <si>
    <t>09.501</t>
  </si>
  <si>
    <t>DDP</t>
  </si>
  <si>
    <t>dohody</t>
  </si>
  <si>
    <t>Program č. 9.3 spolu</t>
  </si>
  <si>
    <t>9.3 Školský klub</t>
  </si>
  <si>
    <t>Cieľ: Zvýšenie kvality poskytnutých služieb školského klubu</t>
  </si>
  <si>
    <t>9.4 Základná škola</t>
  </si>
  <si>
    <t>Zámer: Efektívne fungujúca škola</t>
  </si>
  <si>
    <t>09.120</t>
  </si>
  <si>
    <t>z dotácie</t>
  </si>
  <si>
    <t>vlastné</t>
  </si>
  <si>
    <t>Program č. 9.4. spolu</t>
  </si>
  <si>
    <t>odmena</t>
  </si>
  <si>
    <t>VšZP</t>
  </si>
  <si>
    <t>zdravotné poist.</t>
  </si>
  <si>
    <t>starobné p.</t>
  </si>
  <si>
    <t>úrazové p.</t>
  </si>
  <si>
    <t>invalidné p.</t>
  </si>
  <si>
    <t>nezamestnanosť</t>
  </si>
  <si>
    <t>telefón</t>
  </si>
  <si>
    <t>údržba budovy</t>
  </si>
  <si>
    <t>PRÍJMY SPOLU</t>
  </si>
  <si>
    <t>Zámer: Podania vybavené v stanovených termínoch</t>
  </si>
  <si>
    <t>Cieľ: zabezpečiť kvalitné a rýchle vybavenie agendy</t>
  </si>
  <si>
    <t>Cieľ: Vytvoriť ideálne priestory pre aktivity občanov a návštevníkov obce</t>
  </si>
  <si>
    <t>doprava - karty, známky</t>
  </si>
  <si>
    <t>nájomné za pozemky</t>
  </si>
  <si>
    <t>príspevok NO</t>
  </si>
  <si>
    <t>odchodné</t>
  </si>
  <si>
    <t xml:space="preserve">z dotácie  </t>
  </si>
  <si>
    <t>nemocenské p.</t>
  </si>
  <si>
    <t>odstupné</t>
  </si>
  <si>
    <t>Nová stavba - výhliad. veža</t>
  </si>
  <si>
    <t>NA ROK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</si>
</sst>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43" fillId="0" borderId="1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/>
    </xf>
    <xf numFmtId="0" fontId="44" fillId="0" borderId="17" xfId="0" applyFont="1" applyBorder="1" applyAlignment="1">
      <alignment/>
    </xf>
    <xf numFmtId="0" fontId="0" fillId="0" borderId="20" xfId="0" applyBorder="1" applyAlignment="1">
      <alignment/>
    </xf>
    <xf numFmtId="0" fontId="43" fillId="0" borderId="14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1" xfId="46" applyBorder="1">
      <alignment/>
      <protection/>
    </xf>
    <xf numFmtId="0" fontId="6" fillId="0" borderId="22" xfId="46" applyFont="1" applyBorder="1" applyAlignment="1">
      <alignment vertical="center"/>
      <protection/>
    </xf>
    <xf numFmtId="0" fontId="6" fillId="0" borderId="20" xfId="46" applyBorder="1" applyAlignment="1">
      <alignment horizontal="center" vertical="center"/>
      <protection/>
    </xf>
    <xf numFmtId="0" fontId="6" fillId="0" borderId="20" xfId="46" applyBorder="1" applyAlignment="1">
      <alignment vertical="center"/>
      <protection/>
    </xf>
    <xf numFmtId="0" fontId="6" fillId="0" borderId="13" xfId="46" applyBorder="1" applyAlignment="1">
      <alignment horizontal="center" vertical="center"/>
      <protection/>
    </xf>
    <xf numFmtId="0" fontId="6" fillId="0" borderId="13" xfId="46" applyBorder="1" applyAlignment="1">
      <alignment vertical="center"/>
      <protection/>
    </xf>
    <xf numFmtId="0" fontId="6" fillId="0" borderId="13" xfId="46" applyBorder="1" applyAlignment="1">
      <alignment vertical="justify" wrapText="1"/>
      <protection/>
    </xf>
    <xf numFmtId="0" fontId="6" fillId="0" borderId="13" xfId="46" applyBorder="1" applyAlignment="1">
      <alignment horizontal="left" vertical="center" wrapText="1"/>
      <protection/>
    </xf>
    <xf numFmtId="0" fontId="6" fillId="0" borderId="13" xfId="46" applyFont="1" applyBorder="1" applyAlignment="1">
      <alignment horizontal="left" vertical="center" wrapText="1"/>
      <protection/>
    </xf>
    <xf numFmtId="1" fontId="7" fillId="0" borderId="13" xfId="46" applyNumberFormat="1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 wrapText="1"/>
      <protection/>
    </xf>
    <xf numFmtId="0" fontId="6" fillId="0" borderId="23" xfId="46" applyBorder="1" applyAlignment="1">
      <alignment horizontal="center" vertical="center"/>
      <protection/>
    </xf>
    <xf numFmtId="0" fontId="6" fillId="0" borderId="23" xfId="46" applyBorder="1" applyAlignment="1">
      <alignment horizontal="left" vertical="center" wrapText="1"/>
      <protection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9" fillId="0" borderId="13" xfId="46" applyFont="1" applyBorder="1" applyAlignment="1">
      <alignment horizontal="center" vertical="center"/>
      <protection/>
    </xf>
    <xf numFmtId="1" fontId="0" fillId="0" borderId="13" xfId="0" applyNumberFormat="1" applyBorder="1" applyAlignment="1">
      <alignment horizontal="center" vertical="center"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6" fillId="0" borderId="13" xfId="46" applyBorder="1" applyAlignment="1">
      <alignment vertical="center" wrapText="1"/>
      <protection/>
    </xf>
    <xf numFmtId="1" fontId="0" fillId="0" borderId="2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23" xfId="46" applyFill="1" applyBorder="1" applyAlignment="1">
      <alignment horizontal="center" vertical="center"/>
      <protection/>
    </xf>
    <xf numFmtId="1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6" xfId="0" applyNumberFormat="1" applyBorder="1" applyAlignment="1">
      <alignment/>
    </xf>
    <xf numFmtId="0" fontId="45" fillId="0" borderId="27" xfId="0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0" fontId="8" fillId="0" borderId="23" xfId="46" applyFont="1" applyFill="1" applyBorder="1" applyAlignment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15" sqref="F15"/>
    </sheetView>
  </sheetViews>
  <sheetFormatPr defaultColWidth="9.140625" defaultRowHeight="15"/>
  <sheetData>
    <row r="1" ht="20.25">
      <c r="A1" s="1"/>
    </row>
    <row r="10" ht="20.25">
      <c r="C10" s="1" t="s">
        <v>249</v>
      </c>
    </row>
    <row r="11" ht="9.75" customHeight="1"/>
    <row r="12" spans="3:4" ht="20.25">
      <c r="C12" s="1"/>
      <c r="D12" s="1" t="s">
        <v>319</v>
      </c>
    </row>
    <row r="26" ht="15">
      <c r="C26" t="s">
        <v>246</v>
      </c>
    </row>
    <row r="28" ht="15">
      <c r="D28" t="s">
        <v>197</v>
      </c>
    </row>
    <row r="29" ht="22.5" customHeight="1">
      <c r="D29" t="s">
        <v>198</v>
      </c>
    </row>
    <row r="37" ht="15">
      <c r="B37" t="s">
        <v>195</v>
      </c>
    </row>
    <row r="38" ht="15">
      <c r="B38" t="s">
        <v>196</v>
      </c>
    </row>
    <row r="43" ht="15">
      <c r="F43" t="s">
        <v>247</v>
      </c>
    </row>
    <row r="44" ht="15">
      <c r="F44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8.28125" style="0" customWidth="1"/>
    <col min="2" max="2" width="36.140625" style="0" customWidth="1"/>
    <col min="3" max="6" width="9.7109375" style="54" customWidth="1"/>
  </cols>
  <sheetData>
    <row r="1" ht="15.75" thickBot="1"/>
    <row r="2" spans="1:6" ht="30" customHeight="1" thickBot="1">
      <c r="A2" s="41"/>
      <c r="B2" s="42" t="s">
        <v>214</v>
      </c>
      <c r="C2" s="55">
        <v>2011</v>
      </c>
      <c r="D2" s="62">
        <v>2012</v>
      </c>
      <c r="E2" s="62">
        <v>2013</v>
      </c>
      <c r="F2" s="62">
        <v>2014</v>
      </c>
    </row>
    <row r="3" spans="1:6" ht="30" customHeight="1">
      <c r="A3" s="43">
        <v>111003</v>
      </c>
      <c r="B3" s="44" t="s">
        <v>199</v>
      </c>
      <c r="C3" s="56">
        <v>161468</v>
      </c>
      <c r="D3" s="65">
        <v>161400</v>
      </c>
      <c r="E3" s="65">
        <v>177636</v>
      </c>
      <c r="F3" s="61"/>
    </row>
    <row r="4" spans="1:6" ht="30" customHeight="1">
      <c r="A4" s="45">
        <v>121001</v>
      </c>
      <c r="B4" s="46" t="s">
        <v>200</v>
      </c>
      <c r="C4" s="57">
        <v>64119</v>
      </c>
      <c r="D4" s="60">
        <v>64120</v>
      </c>
      <c r="E4" s="60">
        <v>75520</v>
      </c>
      <c r="F4" s="31"/>
    </row>
    <row r="5" spans="1:6" ht="30" customHeight="1">
      <c r="A5" s="45">
        <v>121002</v>
      </c>
      <c r="B5" s="46" t="s">
        <v>201</v>
      </c>
      <c r="C5" s="57">
        <v>14807</v>
      </c>
      <c r="D5" s="60">
        <v>14810</v>
      </c>
      <c r="E5" s="60">
        <v>15810</v>
      </c>
      <c r="F5" s="31"/>
    </row>
    <row r="6" spans="1:6" ht="30" customHeight="1">
      <c r="A6" s="45">
        <v>121003</v>
      </c>
      <c r="B6" s="46" t="s">
        <v>236</v>
      </c>
      <c r="C6" s="57">
        <v>20</v>
      </c>
      <c r="D6" s="60">
        <v>20</v>
      </c>
      <c r="E6" s="60">
        <v>20</v>
      </c>
      <c r="F6" s="31"/>
    </row>
    <row r="7" spans="1:6" ht="30" customHeight="1">
      <c r="A7" s="45">
        <v>133001</v>
      </c>
      <c r="B7" s="46" t="s">
        <v>202</v>
      </c>
      <c r="C7" s="57">
        <v>530</v>
      </c>
      <c r="D7" s="60">
        <v>530</v>
      </c>
      <c r="E7" s="60">
        <v>530</v>
      </c>
      <c r="F7" s="31"/>
    </row>
    <row r="8" spans="1:6" ht="30" customHeight="1">
      <c r="A8" s="45">
        <v>133012</v>
      </c>
      <c r="B8" s="46" t="s">
        <v>203</v>
      </c>
      <c r="C8" s="57">
        <v>1151</v>
      </c>
      <c r="D8" s="60">
        <v>1160</v>
      </c>
      <c r="E8" s="60">
        <v>1160</v>
      </c>
      <c r="F8" s="31"/>
    </row>
    <row r="9" spans="1:6" ht="30" customHeight="1">
      <c r="A9" s="45">
        <v>133013</v>
      </c>
      <c r="B9" s="46" t="s">
        <v>204</v>
      </c>
      <c r="C9" s="57">
        <v>15485</v>
      </c>
      <c r="D9" s="60">
        <v>15490</v>
      </c>
      <c r="E9" s="60">
        <v>15490</v>
      </c>
      <c r="F9" s="31"/>
    </row>
    <row r="10" spans="1:6" ht="30" customHeight="1">
      <c r="A10" s="45">
        <v>212002</v>
      </c>
      <c r="B10" s="46" t="s">
        <v>205</v>
      </c>
      <c r="C10" s="57">
        <v>9132</v>
      </c>
      <c r="D10" s="60">
        <v>9135</v>
      </c>
      <c r="E10" s="60">
        <v>9135</v>
      </c>
      <c r="F10" s="31"/>
    </row>
    <row r="11" spans="1:6" ht="30" customHeight="1">
      <c r="A11" s="45">
        <v>212003</v>
      </c>
      <c r="B11" s="46" t="s">
        <v>206</v>
      </c>
      <c r="C11" s="57">
        <v>53482</v>
      </c>
      <c r="D11" s="60">
        <v>53490</v>
      </c>
      <c r="E11" s="60">
        <v>59000</v>
      </c>
      <c r="F11" s="31"/>
    </row>
    <row r="12" spans="1:6" ht="30" customHeight="1">
      <c r="A12" s="45">
        <v>212004</v>
      </c>
      <c r="B12" s="46" t="s">
        <v>237</v>
      </c>
      <c r="C12" s="57">
        <v>455</v>
      </c>
      <c r="D12" s="60">
        <v>460</v>
      </c>
      <c r="E12" s="60">
        <v>460</v>
      </c>
      <c r="F12" s="31"/>
    </row>
    <row r="13" spans="1:6" ht="30" customHeight="1">
      <c r="A13" s="45">
        <v>221004</v>
      </c>
      <c r="B13" s="46" t="s">
        <v>116</v>
      </c>
      <c r="C13" s="57">
        <v>26984</v>
      </c>
      <c r="D13" s="60">
        <v>73882</v>
      </c>
      <c r="E13" s="60">
        <v>73882</v>
      </c>
      <c r="F13" s="31"/>
    </row>
    <row r="14" spans="1:6" ht="30" customHeight="1">
      <c r="A14" s="45">
        <v>221004</v>
      </c>
      <c r="B14" s="46" t="s">
        <v>239</v>
      </c>
      <c r="C14" s="57">
        <v>1112</v>
      </c>
      <c r="D14" s="60">
        <v>1120</v>
      </c>
      <c r="E14" s="60">
        <v>4000</v>
      </c>
      <c r="F14" s="31"/>
    </row>
    <row r="15" spans="1:6" ht="30" customHeight="1">
      <c r="A15" s="45">
        <v>221004</v>
      </c>
      <c r="B15" s="47" t="s">
        <v>207</v>
      </c>
      <c r="C15" s="57">
        <v>7468</v>
      </c>
      <c r="D15" s="60">
        <v>7470</v>
      </c>
      <c r="E15" s="60">
        <v>5000</v>
      </c>
      <c r="F15" s="31"/>
    </row>
    <row r="16" spans="1:6" ht="30" customHeight="1">
      <c r="A16" s="45">
        <v>222003</v>
      </c>
      <c r="B16" s="64" t="s">
        <v>240</v>
      </c>
      <c r="C16" s="57">
        <v>30</v>
      </c>
      <c r="D16" s="60">
        <v>30</v>
      </c>
      <c r="E16" s="60">
        <v>30</v>
      </c>
      <c r="F16" s="31"/>
    </row>
    <row r="17" spans="1:6" ht="30" customHeight="1">
      <c r="A17" s="45">
        <v>223001</v>
      </c>
      <c r="B17" s="48" t="s">
        <v>208</v>
      </c>
      <c r="C17" s="57">
        <v>450</v>
      </c>
      <c r="D17" s="60">
        <v>450</v>
      </c>
      <c r="E17" s="60">
        <v>450</v>
      </c>
      <c r="F17" s="31"/>
    </row>
    <row r="18" spans="1:6" ht="30" customHeight="1">
      <c r="A18" s="45">
        <v>223001</v>
      </c>
      <c r="B18" s="48" t="s">
        <v>277</v>
      </c>
      <c r="C18" s="57">
        <v>8562</v>
      </c>
      <c r="D18" s="60">
        <v>7000</v>
      </c>
      <c r="E18" s="60">
        <v>7000</v>
      </c>
      <c r="F18" s="31"/>
    </row>
    <row r="19" spans="1:6" ht="30" customHeight="1">
      <c r="A19" s="45">
        <v>223001</v>
      </c>
      <c r="B19" s="48" t="s">
        <v>241</v>
      </c>
      <c r="C19" s="57">
        <v>945</v>
      </c>
      <c r="D19" s="60">
        <v>950</v>
      </c>
      <c r="E19" s="60">
        <v>950</v>
      </c>
      <c r="F19" s="31"/>
    </row>
    <row r="20" spans="1:6" ht="30" customHeight="1">
      <c r="A20" s="45">
        <v>223001</v>
      </c>
      <c r="B20" s="48" t="s">
        <v>242</v>
      </c>
      <c r="C20" s="57">
        <v>2394</v>
      </c>
      <c r="D20" s="60">
        <v>2400</v>
      </c>
      <c r="E20" s="60">
        <v>2400</v>
      </c>
      <c r="F20" s="31"/>
    </row>
    <row r="21" spans="1:6" ht="30" customHeight="1">
      <c r="A21" s="45">
        <v>223001</v>
      </c>
      <c r="B21" s="48" t="s">
        <v>243</v>
      </c>
      <c r="C21" s="57">
        <v>1014</v>
      </c>
      <c r="D21" s="60">
        <v>1020</v>
      </c>
      <c r="E21" s="60">
        <v>1020</v>
      </c>
      <c r="F21" s="31"/>
    </row>
    <row r="22" spans="1:6" ht="30" customHeight="1">
      <c r="A22" s="45">
        <v>223001</v>
      </c>
      <c r="B22" s="48" t="s">
        <v>244</v>
      </c>
      <c r="C22" s="57">
        <v>803</v>
      </c>
      <c r="D22" s="60">
        <v>850</v>
      </c>
      <c r="E22" s="60">
        <v>850</v>
      </c>
      <c r="F22" s="31"/>
    </row>
    <row r="23" spans="1:6" ht="30" customHeight="1">
      <c r="A23" s="45">
        <v>223002</v>
      </c>
      <c r="B23" s="49" t="s">
        <v>209</v>
      </c>
      <c r="C23" s="57">
        <v>439</v>
      </c>
      <c r="D23" s="60">
        <v>440</v>
      </c>
      <c r="E23" s="60">
        <v>440</v>
      </c>
      <c r="F23" s="31"/>
    </row>
    <row r="24" spans="1:6" ht="30" customHeight="1">
      <c r="A24" s="45">
        <v>243</v>
      </c>
      <c r="B24" s="48" t="s">
        <v>210</v>
      </c>
      <c r="C24" s="57">
        <v>13</v>
      </c>
      <c r="D24" s="60">
        <v>13</v>
      </c>
      <c r="E24" s="60">
        <v>13</v>
      </c>
      <c r="F24" s="31"/>
    </row>
    <row r="25" spans="1:6" ht="30" customHeight="1">
      <c r="A25" s="45">
        <v>292006</v>
      </c>
      <c r="B25" s="48" t="s">
        <v>245</v>
      </c>
      <c r="C25" s="57">
        <v>651</v>
      </c>
      <c r="D25" s="60"/>
      <c r="E25" s="60"/>
      <c r="F25" s="31"/>
    </row>
    <row r="26" spans="1:6" ht="30" customHeight="1">
      <c r="A26" s="45">
        <v>292012</v>
      </c>
      <c r="B26" s="48" t="s">
        <v>211</v>
      </c>
      <c r="C26" s="57">
        <v>357</v>
      </c>
      <c r="D26" s="60">
        <v>3200</v>
      </c>
      <c r="E26" s="60">
        <v>2000</v>
      </c>
      <c r="F26" s="31"/>
    </row>
    <row r="27" spans="1:6" ht="30" customHeight="1">
      <c r="A27" s="50"/>
      <c r="B27" s="51" t="s">
        <v>212</v>
      </c>
      <c r="C27" s="57">
        <f>SUM(C3:C26)</f>
        <v>371871</v>
      </c>
      <c r="D27" s="60">
        <f>SUM(D3:D26)</f>
        <v>419440</v>
      </c>
      <c r="E27" s="60">
        <f>SUM(E3:E26)</f>
        <v>452796</v>
      </c>
      <c r="F27" s="31"/>
    </row>
    <row r="28" spans="1:6" ht="30" customHeight="1">
      <c r="A28" s="52">
        <v>312001</v>
      </c>
      <c r="B28" s="53" t="s">
        <v>238</v>
      </c>
      <c r="C28" s="58">
        <v>193404</v>
      </c>
      <c r="D28" s="60">
        <v>33624</v>
      </c>
      <c r="E28" s="60">
        <v>30277</v>
      </c>
      <c r="F28" s="31"/>
    </row>
    <row r="29" spans="1:6" ht="30" customHeight="1">
      <c r="A29" s="52">
        <v>312001</v>
      </c>
      <c r="B29" s="53" t="s">
        <v>280</v>
      </c>
      <c r="C29" s="58"/>
      <c r="D29" s="60">
        <v>40215</v>
      </c>
      <c r="E29" s="60"/>
      <c r="F29" s="31"/>
    </row>
    <row r="30" spans="1:6" ht="39" customHeight="1">
      <c r="A30" s="45"/>
      <c r="B30" s="59" t="s">
        <v>213</v>
      </c>
      <c r="C30" s="60">
        <f>SUM(C27:C28)</f>
        <v>565275</v>
      </c>
      <c r="D30" s="60">
        <f>SUM(D27:D29)</f>
        <v>493279</v>
      </c>
      <c r="E30" s="60">
        <f>SUM(E27:E29)</f>
        <v>483073</v>
      </c>
      <c r="F30" s="31"/>
    </row>
    <row r="31" spans="1:6" ht="30.75" customHeight="1" thickBot="1">
      <c r="A31" s="80">
        <v>231</v>
      </c>
      <c r="B31" s="100" t="s">
        <v>231</v>
      </c>
      <c r="C31" s="82">
        <v>38640</v>
      </c>
      <c r="D31" s="82">
        <v>20000</v>
      </c>
      <c r="E31" s="82">
        <v>4750</v>
      </c>
      <c r="F31" s="81"/>
    </row>
    <row r="32" spans="1:6" ht="41.25" customHeight="1" thickBot="1">
      <c r="A32" s="83"/>
      <c r="B32" s="85" t="s">
        <v>307</v>
      </c>
      <c r="C32" s="86">
        <f>SUM(C30:C31)</f>
        <v>603915</v>
      </c>
      <c r="D32" s="86">
        <f>SUM(D30:D31)</f>
        <v>513279</v>
      </c>
      <c r="E32" s="86">
        <f>SUM(E30:E31)</f>
        <v>487823</v>
      </c>
      <c r="F32" s="8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6"/>
  <sheetViews>
    <sheetView zoomScalePageLayoutView="0" workbookViewId="0" topLeftCell="A1">
      <selection activeCell="E663" sqref="E663"/>
    </sheetView>
  </sheetViews>
  <sheetFormatPr defaultColWidth="9.140625" defaultRowHeight="15"/>
  <cols>
    <col min="6" max="6" width="9.140625" style="0" customWidth="1"/>
    <col min="7" max="7" width="9.57421875" style="0" customWidth="1"/>
  </cols>
  <sheetData>
    <row r="1" spans="1:9" ht="30" customHeight="1">
      <c r="A1" s="16" t="s">
        <v>0</v>
      </c>
      <c r="B1" s="4"/>
      <c r="C1" s="17"/>
      <c r="D1" s="17" t="s">
        <v>1</v>
      </c>
      <c r="E1" s="4"/>
      <c r="F1" s="4"/>
      <c r="G1" s="4"/>
      <c r="H1" s="4"/>
      <c r="I1" s="3"/>
    </row>
    <row r="2" spans="1:9" ht="15" customHeight="1">
      <c r="A2" s="16"/>
      <c r="B2" s="22"/>
      <c r="C2" s="21"/>
      <c r="D2" s="22"/>
      <c r="E2" s="22"/>
      <c r="F2" s="22"/>
      <c r="G2" s="22"/>
      <c r="H2" s="22"/>
      <c r="I2" s="3"/>
    </row>
    <row r="3" spans="1:9" ht="15" customHeight="1">
      <c r="A3" s="23" t="s">
        <v>88</v>
      </c>
      <c r="B3" s="24"/>
      <c r="C3" s="25"/>
      <c r="D3" s="24"/>
      <c r="E3" s="26"/>
      <c r="F3" s="5">
        <v>2011</v>
      </c>
      <c r="G3" s="5">
        <v>2012</v>
      </c>
      <c r="H3" s="5">
        <v>2013</v>
      </c>
      <c r="I3" s="29">
        <v>2014</v>
      </c>
    </row>
    <row r="4" spans="1:9" ht="15" customHeight="1">
      <c r="A4" s="27"/>
      <c r="B4" s="9"/>
      <c r="C4" s="28"/>
      <c r="D4" s="9"/>
      <c r="E4" s="10"/>
      <c r="F4" s="6">
        <f>F86+F106</f>
        <v>257675</v>
      </c>
      <c r="G4" s="6">
        <f>G86+G106</f>
        <v>240124</v>
      </c>
      <c r="H4" s="6">
        <f>H86+H106</f>
        <v>253070</v>
      </c>
      <c r="I4" s="6">
        <f>I86+I106</f>
        <v>0</v>
      </c>
    </row>
    <row r="5" spans="1:9" ht="15" customHeight="1">
      <c r="A5" s="32"/>
      <c r="I5" s="26"/>
    </row>
    <row r="6" spans="1:9" ht="15">
      <c r="A6" s="89" t="s">
        <v>2</v>
      </c>
      <c r="I6" s="95"/>
    </row>
    <row r="7" spans="1:9" ht="15">
      <c r="A7" s="90" t="s">
        <v>3</v>
      </c>
      <c r="I7" s="95"/>
    </row>
    <row r="8" spans="1:9" ht="15">
      <c r="A8" s="90" t="s">
        <v>4</v>
      </c>
      <c r="I8" s="95"/>
    </row>
    <row r="9" spans="1:9" ht="15">
      <c r="A9" s="8"/>
      <c r="I9" s="10"/>
    </row>
    <row r="10" spans="1:9" ht="15">
      <c r="A10" s="2" t="s">
        <v>5</v>
      </c>
      <c r="B10" s="3"/>
      <c r="C10" s="2" t="s">
        <v>75</v>
      </c>
      <c r="D10" s="4"/>
      <c r="E10" s="4"/>
      <c r="F10" s="4"/>
      <c r="G10" s="4"/>
      <c r="H10" s="4"/>
      <c r="I10" s="3"/>
    </row>
    <row r="11" spans="1:9" ht="15">
      <c r="A11" s="2" t="s">
        <v>6</v>
      </c>
      <c r="B11" s="3"/>
      <c r="C11" s="5"/>
      <c r="D11" s="5"/>
      <c r="E11" s="5">
        <v>2010</v>
      </c>
      <c r="F11" s="5">
        <v>2011</v>
      </c>
      <c r="G11" s="5">
        <v>2012</v>
      </c>
      <c r="H11" s="5">
        <v>2013</v>
      </c>
      <c r="I11" s="5">
        <v>2014</v>
      </c>
    </row>
    <row r="12" spans="1:9" ht="15">
      <c r="A12" s="2" t="s">
        <v>8</v>
      </c>
      <c r="B12" s="3"/>
      <c r="C12" s="6"/>
      <c r="D12" s="6"/>
      <c r="E12" s="6">
        <v>100</v>
      </c>
      <c r="F12" s="6">
        <v>100</v>
      </c>
      <c r="G12" s="6">
        <v>100</v>
      </c>
      <c r="H12" s="6">
        <v>100</v>
      </c>
      <c r="I12" s="6">
        <v>100</v>
      </c>
    </row>
    <row r="13" spans="1:9" ht="15">
      <c r="A13" s="2" t="s">
        <v>7</v>
      </c>
      <c r="B13" s="3"/>
      <c r="C13" s="5"/>
      <c r="D13" s="5"/>
      <c r="E13" s="5">
        <v>100</v>
      </c>
      <c r="F13" s="5">
        <v>100</v>
      </c>
      <c r="G13" s="5">
        <v>100</v>
      </c>
      <c r="H13" s="5"/>
      <c r="I13" s="5"/>
    </row>
    <row r="14" spans="1:9" ht="15">
      <c r="A14" s="2" t="s">
        <v>9</v>
      </c>
      <c r="B14" s="3"/>
      <c r="C14" s="2" t="s">
        <v>89</v>
      </c>
      <c r="D14" s="4"/>
      <c r="E14" s="4"/>
      <c r="F14" s="4"/>
      <c r="G14" s="4"/>
      <c r="H14" s="4"/>
      <c r="I14" s="3"/>
    </row>
    <row r="15" spans="1:9" ht="15">
      <c r="A15" s="2" t="s">
        <v>6</v>
      </c>
      <c r="B15" s="3"/>
      <c r="C15" s="5"/>
      <c r="D15" s="5"/>
      <c r="E15" s="5">
        <v>2010</v>
      </c>
      <c r="F15" s="5">
        <v>2011</v>
      </c>
      <c r="G15" s="5">
        <v>2012</v>
      </c>
      <c r="H15" s="5">
        <v>2013</v>
      </c>
      <c r="I15" s="5">
        <v>2014</v>
      </c>
    </row>
    <row r="16" spans="1:9" ht="15">
      <c r="A16" s="2" t="s">
        <v>8</v>
      </c>
      <c r="B16" s="3"/>
      <c r="C16" s="5"/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5">
      <c r="A17" s="2" t="s">
        <v>7</v>
      </c>
      <c r="B17" s="3"/>
      <c r="C17" s="5"/>
      <c r="D17" s="5"/>
      <c r="E17" s="5">
        <v>0</v>
      </c>
      <c r="F17" s="5">
        <v>0</v>
      </c>
      <c r="G17" s="5">
        <v>0</v>
      </c>
      <c r="H17" s="5"/>
      <c r="I17" s="5"/>
    </row>
    <row r="18" spans="1:9" ht="15">
      <c r="A18" s="2"/>
      <c r="I18" s="3"/>
    </row>
    <row r="19" spans="1:9" ht="22.5" customHeight="1">
      <c r="A19" s="7" t="s">
        <v>10</v>
      </c>
      <c r="B19" s="4"/>
      <c r="C19" s="4"/>
      <c r="D19" s="4"/>
      <c r="E19" s="3"/>
      <c r="F19" s="18">
        <v>2011</v>
      </c>
      <c r="G19" s="18">
        <v>2012</v>
      </c>
      <c r="H19" s="18">
        <v>2013</v>
      </c>
      <c r="I19" s="18">
        <v>2014</v>
      </c>
    </row>
    <row r="20" spans="1:9" ht="15">
      <c r="A20" s="11" t="s">
        <v>11</v>
      </c>
      <c r="B20" s="11">
        <v>611</v>
      </c>
      <c r="C20" s="2" t="s">
        <v>12</v>
      </c>
      <c r="D20" s="4"/>
      <c r="E20" s="3"/>
      <c r="F20" s="6">
        <v>80576</v>
      </c>
      <c r="G20" s="6">
        <v>80000</v>
      </c>
      <c r="H20" s="12">
        <v>74600</v>
      </c>
      <c r="I20" s="12"/>
    </row>
    <row r="21" spans="1:9" ht="15">
      <c r="A21" s="11"/>
      <c r="B21" s="11">
        <v>614</v>
      </c>
      <c r="C21" s="2" t="s">
        <v>177</v>
      </c>
      <c r="D21" s="4"/>
      <c r="E21" s="3"/>
      <c r="F21" s="6">
        <v>3192</v>
      </c>
      <c r="G21" s="6">
        <v>2500</v>
      </c>
      <c r="H21" s="12">
        <v>2400</v>
      </c>
      <c r="I21" s="12"/>
    </row>
    <row r="22" spans="1:9" ht="15">
      <c r="A22" s="11"/>
      <c r="B22" s="11">
        <v>621</v>
      </c>
      <c r="C22" s="2" t="s">
        <v>13</v>
      </c>
      <c r="D22" s="4"/>
      <c r="E22" s="3"/>
      <c r="F22" s="6">
        <v>2056</v>
      </c>
      <c r="G22" s="6">
        <v>2100</v>
      </c>
      <c r="H22" s="12">
        <v>2200</v>
      </c>
      <c r="I22" s="12"/>
    </row>
    <row r="23" spans="1:9" ht="15">
      <c r="A23" s="11"/>
      <c r="B23" s="11">
        <v>623</v>
      </c>
      <c r="C23" s="8" t="s">
        <v>35</v>
      </c>
      <c r="D23" s="9"/>
      <c r="E23" s="10"/>
      <c r="F23" s="6">
        <v>5214</v>
      </c>
      <c r="G23" s="6">
        <v>5250</v>
      </c>
      <c r="H23" s="12">
        <v>5500</v>
      </c>
      <c r="I23" s="12"/>
    </row>
    <row r="24" spans="1:9" ht="15">
      <c r="A24" s="11"/>
      <c r="B24" s="11">
        <v>625001</v>
      </c>
      <c r="C24" s="2" t="s">
        <v>20</v>
      </c>
      <c r="D24" s="4"/>
      <c r="E24" s="3"/>
      <c r="F24" s="6">
        <v>987</v>
      </c>
      <c r="G24" s="6">
        <v>1000</v>
      </c>
      <c r="H24" s="12">
        <v>1100</v>
      </c>
      <c r="I24" s="12"/>
    </row>
    <row r="25" spans="1:9" ht="15">
      <c r="A25" s="11"/>
      <c r="B25" s="11">
        <v>625002</v>
      </c>
      <c r="C25" s="2" t="s">
        <v>21</v>
      </c>
      <c r="D25" s="4"/>
      <c r="E25" s="3"/>
      <c r="F25" s="6">
        <v>12037</v>
      </c>
      <c r="G25" s="6">
        <v>11550</v>
      </c>
      <c r="H25" s="12">
        <v>10800</v>
      </c>
      <c r="I25" s="12"/>
    </row>
    <row r="26" spans="1:9" ht="15">
      <c r="A26" s="11"/>
      <c r="B26" s="11">
        <v>625003</v>
      </c>
      <c r="C26" s="2" t="s">
        <v>22</v>
      </c>
      <c r="D26" s="4"/>
      <c r="E26" s="3"/>
      <c r="F26" s="6">
        <v>656</v>
      </c>
      <c r="G26" s="6">
        <v>650</v>
      </c>
      <c r="H26" s="12">
        <v>620</v>
      </c>
      <c r="I26" s="12"/>
    </row>
    <row r="27" spans="1:9" ht="15">
      <c r="A27" s="11"/>
      <c r="B27" s="11">
        <v>625004</v>
      </c>
      <c r="C27" s="2" t="s">
        <v>23</v>
      </c>
      <c r="D27" s="4"/>
      <c r="E27" s="3"/>
      <c r="F27" s="6">
        <v>2746</v>
      </c>
      <c r="G27" s="6">
        <v>2500</v>
      </c>
      <c r="H27" s="12">
        <v>2400</v>
      </c>
      <c r="I27" s="12"/>
    </row>
    <row r="28" spans="1:9" ht="15">
      <c r="A28" s="11"/>
      <c r="B28" s="11">
        <v>625005</v>
      </c>
      <c r="C28" s="2" t="s">
        <v>24</v>
      </c>
      <c r="D28" s="4"/>
      <c r="E28" s="3"/>
      <c r="F28" s="6">
        <v>697</v>
      </c>
      <c r="G28" s="6">
        <v>720</v>
      </c>
      <c r="H28" s="12">
        <v>770</v>
      </c>
      <c r="I28" s="12"/>
    </row>
    <row r="29" spans="1:9" ht="15">
      <c r="A29" s="11"/>
      <c r="B29" s="11">
        <v>625007</v>
      </c>
      <c r="C29" s="2" t="s">
        <v>25</v>
      </c>
      <c r="D29" s="4"/>
      <c r="E29" s="3"/>
      <c r="F29" s="6">
        <v>4193</v>
      </c>
      <c r="G29" s="6">
        <v>3900</v>
      </c>
      <c r="H29" s="12">
        <v>3700</v>
      </c>
      <c r="I29" s="12"/>
    </row>
    <row r="30" spans="1:9" ht="15">
      <c r="A30" s="11"/>
      <c r="B30" s="11">
        <v>627</v>
      </c>
      <c r="C30" s="2" t="s">
        <v>26</v>
      </c>
      <c r="D30" s="4"/>
      <c r="E30" s="3"/>
      <c r="F30" s="6">
        <v>2010</v>
      </c>
      <c r="G30" s="6">
        <v>2010</v>
      </c>
      <c r="H30" s="12">
        <v>1540</v>
      </c>
      <c r="I30" s="12"/>
    </row>
    <row r="31" spans="1:9" ht="15">
      <c r="A31" s="11"/>
      <c r="B31" s="11">
        <v>631001</v>
      </c>
      <c r="C31" s="2" t="s">
        <v>27</v>
      </c>
      <c r="D31" s="4"/>
      <c r="E31" s="3"/>
      <c r="F31" s="6">
        <v>3160</v>
      </c>
      <c r="G31" s="6">
        <v>3100</v>
      </c>
      <c r="H31" s="12">
        <v>3000</v>
      </c>
      <c r="I31" s="12"/>
    </row>
    <row r="32" spans="1:9" ht="15">
      <c r="A32" s="11"/>
      <c r="B32" s="11">
        <v>632001</v>
      </c>
      <c r="C32" s="2" t="s">
        <v>250</v>
      </c>
      <c r="D32" s="4"/>
      <c r="E32" s="3"/>
      <c r="F32" s="6">
        <v>631</v>
      </c>
      <c r="G32" s="6">
        <v>600</v>
      </c>
      <c r="H32" s="12">
        <v>400</v>
      </c>
      <c r="I32" s="12"/>
    </row>
    <row r="33" spans="1:9" ht="15">
      <c r="A33" s="11"/>
      <c r="B33" s="11">
        <v>632001</v>
      </c>
      <c r="C33" s="2" t="s">
        <v>29</v>
      </c>
      <c r="D33" s="4"/>
      <c r="E33" s="3"/>
      <c r="F33" s="6">
        <v>9857</v>
      </c>
      <c r="G33" s="6">
        <v>11100</v>
      </c>
      <c r="H33" s="12">
        <v>14000</v>
      </c>
      <c r="I33" s="12"/>
    </row>
    <row r="34" spans="1:9" ht="15">
      <c r="A34" s="11"/>
      <c r="B34" s="11">
        <v>632001</v>
      </c>
      <c r="C34" s="2" t="s">
        <v>279</v>
      </c>
      <c r="D34" s="4"/>
      <c r="E34" s="3"/>
      <c r="F34" s="6"/>
      <c r="G34" s="6">
        <v>1500</v>
      </c>
      <c r="H34" s="12">
        <v>1000</v>
      </c>
      <c r="I34" s="12"/>
    </row>
    <row r="35" spans="1:9" ht="15">
      <c r="A35" s="11"/>
      <c r="B35" s="11">
        <v>632001</v>
      </c>
      <c r="C35" s="2" t="s">
        <v>28</v>
      </c>
      <c r="D35" s="4"/>
      <c r="E35" s="3"/>
      <c r="F35" s="6">
        <v>4737</v>
      </c>
      <c r="G35" s="6">
        <v>3700</v>
      </c>
      <c r="H35" s="12">
        <v>3500</v>
      </c>
      <c r="I35" s="12"/>
    </row>
    <row r="36" spans="1:9" ht="15">
      <c r="A36" s="11"/>
      <c r="B36" s="11">
        <v>632002</v>
      </c>
      <c r="C36" s="2" t="s">
        <v>251</v>
      </c>
      <c r="D36" s="4"/>
      <c r="E36" s="3"/>
      <c r="F36" s="6">
        <v>67</v>
      </c>
      <c r="G36" s="6">
        <v>70</v>
      </c>
      <c r="H36" s="12">
        <v>150</v>
      </c>
      <c r="I36" s="12"/>
    </row>
    <row r="37" spans="1:9" ht="15">
      <c r="A37" s="11"/>
      <c r="B37" s="11">
        <v>632002</v>
      </c>
      <c r="C37" s="2" t="s">
        <v>14</v>
      </c>
      <c r="D37" s="4"/>
      <c r="E37" s="3"/>
      <c r="F37" s="6">
        <v>4037</v>
      </c>
      <c r="G37" s="6">
        <v>4100</v>
      </c>
      <c r="H37" s="12">
        <v>4200</v>
      </c>
      <c r="I37" s="12"/>
    </row>
    <row r="38" spans="1:9" ht="15">
      <c r="A38" s="11"/>
      <c r="B38" s="11">
        <v>632003</v>
      </c>
      <c r="C38" s="2" t="s">
        <v>30</v>
      </c>
      <c r="D38" s="4"/>
      <c r="E38" s="3"/>
      <c r="F38" s="6">
        <v>960</v>
      </c>
      <c r="G38" s="6">
        <v>960</v>
      </c>
      <c r="H38" s="12">
        <v>1100</v>
      </c>
      <c r="I38" s="12"/>
    </row>
    <row r="39" spans="1:9" ht="15">
      <c r="A39" s="11"/>
      <c r="B39" s="11">
        <v>632003</v>
      </c>
      <c r="C39" s="2" t="s">
        <v>31</v>
      </c>
      <c r="D39" s="4"/>
      <c r="E39" s="3"/>
      <c r="F39" s="6">
        <v>2947</v>
      </c>
      <c r="G39" s="6">
        <v>2950</v>
      </c>
      <c r="H39" s="12">
        <v>3300</v>
      </c>
      <c r="I39" s="12"/>
    </row>
    <row r="40" spans="1:9" ht="15">
      <c r="A40" s="11"/>
      <c r="B40" s="11">
        <v>633001</v>
      </c>
      <c r="C40" s="2" t="s">
        <v>34</v>
      </c>
      <c r="D40" s="4"/>
      <c r="E40" s="3"/>
      <c r="F40" s="6">
        <v>1457</v>
      </c>
      <c r="G40" s="6"/>
      <c r="H40" s="12"/>
      <c r="I40" s="12"/>
    </row>
    <row r="41" spans="1:9" ht="15">
      <c r="A41" s="11"/>
      <c r="B41" s="11">
        <v>633002</v>
      </c>
      <c r="C41" s="2" t="s">
        <v>32</v>
      </c>
      <c r="D41" s="4"/>
      <c r="E41" s="3"/>
      <c r="F41" s="6"/>
      <c r="G41" s="6">
        <v>1000</v>
      </c>
      <c r="H41" s="12">
        <v>1000</v>
      </c>
      <c r="I41" s="12"/>
    </row>
    <row r="42" spans="1:9" ht="15">
      <c r="A42" s="11"/>
      <c r="B42" s="11">
        <v>633004</v>
      </c>
      <c r="C42" s="2" t="s">
        <v>36</v>
      </c>
      <c r="D42" s="4"/>
      <c r="E42" s="3"/>
      <c r="F42" s="6"/>
      <c r="G42" s="6">
        <v>100</v>
      </c>
      <c r="H42" s="12">
        <v>1000</v>
      </c>
      <c r="I42" s="12"/>
    </row>
    <row r="43" spans="1:9" ht="15">
      <c r="A43" s="11"/>
      <c r="B43" s="11">
        <v>633006</v>
      </c>
      <c r="C43" s="2" t="s">
        <v>41</v>
      </c>
      <c r="D43" s="4"/>
      <c r="E43" s="3"/>
      <c r="F43" s="6">
        <v>22288</v>
      </c>
      <c r="G43" s="6">
        <v>21000</v>
      </c>
      <c r="H43" s="12">
        <v>20000</v>
      </c>
      <c r="I43" s="12"/>
    </row>
    <row r="44" spans="1:9" ht="15">
      <c r="A44" s="11"/>
      <c r="B44" s="11">
        <v>633009</v>
      </c>
      <c r="C44" s="2" t="s">
        <v>33</v>
      </c>
      <c r="D44" s="4"/>
      <c r="E44" s="3"/>
      <c r="F44" s="6">
        <v>631</v>
      </c>
      <c r="G44" s="6">
        <v>600</v>
      </c>
      <c r="H44" s="12">
        <v>600</v>
      </c>
      <c r="I44" s="12"/>
    </row>
    <row r="45" spans="1:9" ht="15">
      <c r="A45" s="11"/>
      <c r="B45" s="11">
        <v>633010</v>
      </c>
      <c r="C45" s="2" t="s">
        <v>38</v>
      </c>
      <c r="D45" s="4"/>
      <c r="E45" s="3"/>
      <c r="F45" s="6"/>
      <c r="G45" s="6"/>
      <c r="H45" s="12"/>
      <c r="I45" s="12"/>
    </row>
    <row r="46" spans="1:9" ht="15">
      <c r="A46" s="11"/>
      <c r="B46" s="11">
        <v>633013</v>
      </c>
      <c r="C46" s="2" t="s">
        <v>40</v>
      </c>
      <c r="D46" s="4"/>
      <c r="E46" s="3"/>
      <c r="F46" s="6"/>
      <c r="G46" s="6"/>
      <c r="H46" s="12">
        <v>100</v>
      </c>
      <c r="I46" s="12"/>
    </row>
    <row r="47" spans="1:9" ht="15">
      <c r="A47" s="11"/>
      <c r="B47" s="11">
        <v>633015</v>
      </c>
      <c r="C47" s="2" t="s">
        <v>37</v>
      </c>
      <c r="D47" s="4"/>
      <c r="E47" s="3"/>
      <c r="F47" s="6">
        <v>5303</v>
      </c>
      <c r="G47" s="6">
        <v>5000</v>
      </c>
      <c r="H47" s="12">
        <v>5000</v>
      </c>
      <c r="I47" s="12"/>
    </row>
    <row r="48" spans="1:9" ht="15">
      <c r="A48" s="11"/>
      <c r="B48" s="11">
        <v>633016</v>
      </c>
      <c r="C48" s="2" t="s">
        <v>39</v>
      </c>
      <c r="D48" s="4"/>
      <c r="E48" s="3"/>
      <c r="F48" s="6">
        <v>3991</v>
      </c>
      <c r="G48" s="6">
        <v>2000</v>
      </c>
      <c r="H48" s="12">
        <v>2300</v>
      </c>
      <c r="I48" s="12"/>
    </row>
    <row r="49" spans="1:9" ht="15">
      <c r="A49" s="11"/>
      <c r="B49" s="11">
        <v>634001</v>
      </c>
      <c r="C49" s="2" t="s">
        <v>42</v>
      </c>
      <c r="D49" s="4"/>
      <c r="E49" s="3"/>
      <c r="F49" s="6">
        <v>9825</v>
      </c>
      <c r="G49" s="6">
        <v>9500</v>
      </c>
      <c r="H49" s="12">
        <v>11000</v>
      </c>
      <c r="I49" s="12"/>
    </row>
    <row r="50" spans="1:9" ht="15">
      <c r="A50" s="11"/>
      <c r="B50" s="11">
        <v>634002</v>
      </c>
      <c r="C50" s="2" t="s">
        <v>43</v>
      </c>
      <c r="D50" s="4"/>
      <c r="E50" s="3"/>
      <c r="F50" s="6">
        <v>1850</v>
      </c>
      <c r="G50" s="6">
        <v>1800</v>
      </c>
      <c r="H50" s="12">
        <v>1200</v>
      </c>
      <c r="I50" s="12"/>
    </row>
    <row r="51" spans="1:9" ht="15">
      <c r="A51" s="11"/>
      <c r="B51" s="11">
        <v>634003</v>
      </c>
      <c r="C51" s="2" t="s">
        <v>44</v>
      </c>
      <c r="D51" s="4"/>
      <c r="E51" s="3"/>
      <c r="F51" s="6">
        <v>514</v>
      </c>
      <c r="G51" s="6">
        <v>514</v>
      </c>
      <c r="H51" s="12">
        <v>650</v>
      </c>
      <c r="I51" s="12"/>
    </row>
    <row r="52" spans="1:9" ht="15">
      <c r="A52" s="11"/>
      <c r="B52" s="11">
        <v>634004</v>
      </c>
      <c r="C52" s="2" t="s">
        <v>45</v>
      </c>
      <c r="D52" s="4"/>
      <c r="E52" s="3"/>
      <c r="F52" s="6">
        <v>2012</v>
      </c>
      <c r="G52" s="6">
        <v>500</v>
      </c>
      <c r="H52" s="12">
        <v>1500</v>
      </c>
      <c r="I52" s="12"/>
    </row>
    <row r="53" spans="1:9" ht="15">
      <c r="A53" s="11"/>
      <c r="B53" s="11">
        <v>634005</v>
      </c>
      <c r="C53" s="2" t="s">
        <v>311</v>
      </c>
      <c r="D53" s="4"/>
      <c r="E53" s="3"/>
      <c r="F53" s="6"/>
      <c r="G53" s="6"/>
      <c r="H53" s="12">
        <v>50</v>
      </c>
      <c r="I53" s="12"/>
    </row>
    <row r="54" spans="1:9" ht="15">
      <c r="A54" s="11"/>
      <c r="B54" s="11">
        <v>635002</v>
      </c>
      <c r="C54" s="2" t="s">
        <v>46</v>
      </c>
      <c r="D54" s="4"/>
      <c r="E54" s="3"/>
      <c r="F54" s="6">
        <v>892</v>
      </c>
      <c r="G54" s="6">
        <v>300</v>
      </c>
      <c r="H54" s="12">
        <v>300</v>
      </c>
      <c r="I54" s="12"/>
    </row>
    <row r="55" spans="1:9" ht="15">
      <c r="A55" s="11"/>
      <c r="B55" s="11">
        <v>635004</v>
      </c>
      <c r="C55" s="2" t="s">
        <v>47</v>
      </c>
      <c r="D55" s="4"/>
      <c r="E55" s="3"/>
      <c r="F55" s="6">
        <v>3760</v>
      </c>
      <c r="G55" s="6">
        <v>100</v>
      </c>
      <c r="H55" s="12">
        <v>2000</v>
      </c>
      <c r="I55" s="12"/>
    </row>
    <row r="56" spans="1:9" ht="15">
      <c r="A56" s="11"/>
      <c r="B56" s="11">
        <v>635006</v>
      </c>
      <c r="C56" s="2" t="s">
        <v>48</v>
      </c>
      <c r="D56" s="4"/>
      <c r="E56" s="3"/>
      <c r="F56" s="6">
        <v>2194</v>
      </c>
      <c r="G56" s="6">
        <v>100</v>
      </c>
      <c r="H56" s="12">
        <v>2000</v>
      </c>
      <c r="I56" s="12"/>
    </row>
    <row r="57" spans="1:9" ht="15">
      <c r="A57" s="11"/>
      <c r="B57" s="11">
        <v>635009</v>
      </c>
      <c r="C57" s="2" t="s">
        <v>49</v>
      </c>
      <c r="D57" s="4"/>
      <c r="E57" s="3"/>
      <c r="F57" s="6"/>
      <c r="G57" s="6">
        <v>1010</v>
      </c>
      <c r="H57" s="12">
        <v>1100</v>
      </c>
      <c r="I57" s="12"/>
    </row>
    <row r="58" spans="1:9" ht="15">
      <c r="A58" s="11"/>
      <c r="B58" s="11">
        <v>636001</v>
      </c>
      <c r="C58" s="2" t="s">
        <v>312</v>
      </c>
      <c r="D58" s="4"/>
      <c r="E58" s="3"/>
      <c r="F58" s="6"/>
      <c r="G58" s="6"/>
      <c r="H58" s="12">
        <v>700</v>
      </c>
      <c r="I58" s="12"/>
    </row>
    <row r="59" spans="1:9" ht="15">
      <c r="A59" s="11"/>
      <c r="B59" s="11">
        <v>637001</v>
      </c>
      <c r="C59" s="2" t="s">
        <v>50</v>
      </c>
      <c r="D59" s="4"/>
      <c r="E59" s="3"/>
      <c r="F59" s="6">
        <v>75</v>
      </c>
      <c r="G59" s="6">
        <v>100</v>
      </c>
      <c r="H59" s="12">
        <v>100</v>
      </c>
      <c r="I59" s="12"/>
    </row>
    <row r="60" spans="1:9" ht="15">
      <c r="A60" s="11"/>
      <c r="B60" s="11">
        <v>637003</v>
      </c>
      <c r="C60" s="2" t="s">
        <v>51</v>
      </c>
      <c r="D60" s="4"/>
      <c r="E60" s="3"/>
      <c r="F60" s="6"/>
      <c r="G60" s="6">
        <v>50</v>
      </c>
      <c r="H60" s="12">
        <v>100</v>
      </c>
      <c r="I60" s="12"/>
    </row>
    <row r="61" spans="1:9" ht="15">
      <c r="A61" s="11"/>
      <c r="B61" s="11">
        <v>637004</v>
      </c>
      <c r="C61" s="2" t="s">
        <v>52</v>
      </c>
      <c r="D61" s="4"/>
      <c r="E61" s="3"/>
      <c r="F61" s="6">
        <v>9430</v>
      </c>
      <c r="G61" s="6">
        <v>9000</v>
      </c>
      <c r="H61" s="12">
        <v>12200</v>
      </c>
      <c r="I61" s="12"/>
    </row>
    <row r="62" spans="1:9" ht="15">
      <c r="A62" s="11"/>
      <c r="B62" s="11">
        <v>637005</v>
      </c>
      <c r="C62" s="2" t="s">
        <v>53</v>
      </c>
      <c r="D62" s="4"/>
      <c r="E62" s="3"/>
      <c r="F62" s="6">
        <v>720</v>
      </c>
      <c r="G62" s="6">
        <v>1000</v>
      </c>
      <c r="H62" s="12">
        <v>2000</v>
      </c>
      <c r="I62" s="12"/>
    </row>
    <row r="63" spans="1:9" ht="15">
      <c r="A63" s="11"/>
      <c r="B63" s="11">
        <v>637007</v>
      </c>
      <c r="C63" s="2" t="s">
        <v>54</v>
      </c>
      <c r="D63" s="4"/>
      <c r="E63" s="3"/>
      <c r="F63" s="6"/>
      <c r="G63" s="6"/>
      <c r="H63" s="12">
        <v>100</v>
      </c>
      <c r="I63" s="12"/>
    </row>
    <row r="64" spans="1:9" ht="15">
      <c r="A64" s="11"/>
      <c r="B64" s="11">
        <v>637011</v>
      </c>
      <c r="C64" s="2" t="s">
        <v>60</v>
      </c>
      <c r="D64" s="4"/>
      <c r="E64" s="3"/>
      <c r="F64" s="6"/>
      <c r="G64" s="6"/>
      <c r="H64" s="12"/>
      <c r="I64" s="12"/>
    </row>
    <row r="65" spans="1:9" ht="15">
      <c r="A65" s="11"/>
      <c r="B65" s="11">
        <v>637012</v>
      </c>
      <c r="C65" s="2" t="s">
        <v>252</v>
      </c>
      <c r="D65" s="4"/>
      <c r="E65" s="3"/>
      <c r="F65" s="6">
        <v>61</v>
      </c>
      <c r="G65" s="6">
        <v>50</v>
      </c>
      <c r="H65" s="12">
        <v>60</v>
      </c>
      <c r="I65" s="12"/>
    </row>
    <row r="66" spans="1:9" ht="15">
      <c r="A66" s="11"/>
      <c r="B66" s="11">
        <v>637014</v>
      </c>
      <c r="C66" s="2" t="s">
        <v>56</v>
      </c>
      <c r="D66" s="4"/>
      <c r="E66" s="3"/>
      <c r="F66" s="6">
        <v>10301</v>
      </c>
      <c r="G66" s="6">
        <v>10300</v>
      </c>
      <c r="H66" s="12">
        <v>5000</v>
      </c>
      <c r="I66" s="12"/>
    </row>
    <row r="67" spans="1:9" ht="15">
      <c r="A67" s="11"/>
      <c r="B67" s="11">
        <v>637015</v>
      </c>
      <c r="C67" s="2" t="s">
        <v>55</v>
      </c>
      <c r="D67" s="4"/>
      <c r="E67" s="3"/>
      <c r="F67" s="6">
        <v>3654</v>
      </c>
      <c r="G67" s="6">
        <v>3660</v>
      </c>
      <c r="H67" s="12">
        <v>2500</v>
      </c>
      <c r="I67" s="12"/>
    </row>
    <row r="68" spans="1:9" ht="15">
      <c r="A68" s="11"/>
      <c r="B68" s="11">
        <v>637016</v>
      </c>
      <c r="C68" s="2" t="s">
        <v>57</v>
      </c>
      <c r="D68" s="4"/>
      <c r="E68" s="3"/>
      <c r="F68" s="6">
        <v>1483</v>
      </c>
      <c r="G68" s="6">
        <v>1500</v>
      </c>
      <c r="H68" s="12">
        <v>1000</v>
      </c>
      <c r="I68" s="12"/>
    </row>
    <row r="69" spans="1:9" ht="15">
      <c r="A69" s="11"/>
      <c r="B69" s="11">
        <v>637018</v>
      </c>
      <c r="C69" s="2" t="s">
        <v>253</v>
      </c>
      <c r="D69" s="4"/>
      <c r="E69" s="3"/>
      <c r="F69" s="6">
        <v>1805</v>
      </c>
      <c r="G69" s="6"/>
      <c r="H69" s="12"/>
      <c r="I69" s="12"/>
    </row>
    <row r="70" spans="1:9" ht="15">
      <c r="A70" s="11"/>
      <c r="B70" s="11">
        <v>637023</v>
      </c>
      <c r="C70" s="2" t="s">
        <v>58</v>
      </c>
      <c r="D70" s="4"/>
      <c r="E70" s="3"/>
      <c r="F70" s="6">
        <v>161</v>
      </c>
      <c r="G70" s="6">
        <v>100</v>
      </c>
      <c r="H70" s="12">
        <v>100</v>
      </c>
      <c r="I70" s="12"/>
    </row>
    <row r="71" spans="1:9" ht="15">
      <c r="A71" s="11"/>
      <c r="B71" s="11">
        <v>637027</v>
      </c>
      <c r="C71" s="2" t="s">
        <v>59</v>
      </c>
      <c r="D71" s="4"/>
      <c r="E71" s="3"/>
      <c r="F71" s="6">
        <v>3268</v>
      </c>
      <c r="G71" s="6">
        <v>3200</v>
      </c>
      <c r="H71" s="12">
        <v>2700</v>
      </c>
      <c r="I71" s="12"/>
    </row>
    <row r="72" spans="1:9" ht="15">
      <c r="A72" s="11"/>
      <c r="B72" s="11">
        <v>642012</v>
      </c>
      <c r="C72" s="2" t="s">
        <v>317</v>
      </c>
      <c r="D72" s="4"/>
      <c r="E72" s="3"/>
      <c r="F72" s="6"/>
      <c r="G72" s="6"/>
      <c r="H72" s="12">
        <v>4500</v>
      </c>
      <c r="I72" s="12"/>
    </row>
    <row r="73" spans="1:9" ht="15">
      <c r="A73" s="11"/>
      <c r="B73" s="11">
        <v>642013</v>
      </c>
      <c r="C73" s="2" t="s">
        <v>314</v>
      </c>
      <c r="D73" s="4"/>
      <c r="E73" s="3"/>
      <c r="F73" s="6"/>
      <c r="G73" s="6"/>
      <c r="H73" s="12">
        <v>1500</v>
      </c>
      <c r="I73" s="12"/>
    </row>
    <row r="74" spans="1:9" ht="15">
      <c r="A74" s="11" t="s">
        <v>15</v>
      </c>
      <c r="B74" s="11">
        <v>632001</v>
      </c>
      <c r="C74" s="2" t="s">
        <v>16</v>
      </c>
      <c r="D74" s="4"/>
      <c r="E74" s="3"/>
      <c r="F74" s="6">
        <v>11221</v>
      </c>
      <c r="G74" s="6">
        <v>13900</v>
      </c>
      <c r="H74" s="12">
        <v>13000</v>
      </c>
      <c r="I74" s="12"/>
    </row>
    <row r="75" spans="1:9" ht="15">
      <c r="A75" s="11"/>
      <c r="B75" s="11">
        <v>635004</v>
      </c>
      <c r="C75" s="2" t="s">
        <v>61</v>
      </c>
      <c r="D75" s="4"/>
      <c r="E75" s="3"/>
      <c r="F75" s="6">
        <v>373</v>
      </c>
      <c r="G75" s="6">
        <v>100</v>
      </c>
      <c r="H75" s="12">
        <v>2500</v>
      </c>
      <c r="I75" s="12"/>
    </row>
    <row r="76" spans="1:9" ht="15">
      <c r="A76" s="11" t="s">
        <v>263</v>
      </c>
      <c r="B76" s="11">
        <v>632001</v>
      </c>
      <c r="C76" s="2" t="s">
        <v>266</v>
      </c>
      <c r="D76" s="4"/>
      <c r="E76" s="3"/>
      <c r="F76" s="6">
        <v>2102</v>
      </c>
      <c r="G76" s="6">
        <v>2000</v>
      </c>
      <c r="H76" s="12">
        <v>2000</v>
      </c>
      <c r="I76" s="12"/>
    </row>
    <row r="77" spans="1:9" ht="15">
      <c r="A77" s="11"/>
      <c r="B77" s="11">
        <v>632001</v>
      </c>
      <c r="C77" s="2" t="s">
        <v>264</v>
      </c>
      <c r="D77" s="4"/>
      <c r="E77" s="3"/>
      <c r="F77" s="6">
        <v>2094</v>
      </c>
      <c r="G77" s="6">
        <v>1800</v>
      </c>
      <c r="H77" s="12">
        <v>3400</v>
      </c>
      <c r="I77" s="12"/>
    </row>
    <row r="78" spans="1:9" ht="15">
      <c r="A78" s="11"/>
      <c r="B78" s="11">
        <v>632002</v>
      </c>
      <c r="C78" s="2" t="s">
        <v>265</v>
      </c>
      <c r="D78" s="4"/>
      <c r="E78" s="3"/>
      <c r="F78" s="6">
        <v>193</v>
      </c>
      <c r="G78" s="6">
        <v>150</v>
      </c>
      <c r="H78" s="12">
        <v>230</v>
      </c>
      <c r="I78" s="12"/>
    </row>
    <row r="79" spans="1:9" ht="15">
      <c r="A79" s="11"/>
      <c r="B79" s="11">
        <v>632003</v>
      </c>
      <c r="C79" s="2" t="s">
        <v>267</v>
      </c>
      <c r="D79" s="4"/>
      <c r="E79" s="3"/>
      <c r="F79" s="6">
        <v>148</v>
      </c>
      <c r="G79" s="6">
        <v>150</v>
      </c>
      <c r="H79" s="12">
        <v>150</v>
      </c>
      <c r="I79" s="12"/>
    </row>
    <row r="80" spans="1:9" ht="15">
      <c r="A80" s="11"/>
      <c r="B80" s="11">
        <v>635004</v>
      </c>
      <c r="C80" s="2" t="s">
        <v>268</v>
      </c>
      <c r="D80" s="4"/>
      <c r="E80" s="3"/>
      <c r="F80" s="6">
        <v>51</v>
      </c>
      <c r="G80" s="6">
        <v>50</v>
      </c>
      <c r="H80" s="12">
        <v>50</v>
      </c>
      <c r="I80" s="12"/>
    </row>
    <row r="81" spans="1:9" ht="15">
      <c r="A81" s="11" t="s">
        <v>17</v>
      </c>
      <c r="B81" s="11">
        <v>632001</v>
      </c>
      <c r="C81" s="2" t="s">
        <v>272</v>
      </c>
      <c r="D81" s="4"/>
      <c r="E81" s="3"/>
      <c r="F81" s="6">
        <v>379</v>
      </c>
      <c r="G81" s="6">
        <v>380</v>
      </c>
      <c r="H81" s="12">
        <v>600</v>
      </c>
      <c r="I81" s="12"/>
    </row>
    <row r="82" spans="1:9" ht="15">
      <c r="A82" s="11"/>
      <c r="B82" s="11">
        <v>632002</v>
      </c>
      <c r="C82" s="2" t="s">
        <v>18</v>
      </c>
      <c r="D82" s="4"/>
      <c r="E82" s="3"/>
      <c r="F82" s="6">
        <v>122</v>
      </c>
      <c r="G82" s="6">
        <v>150</v>
      </c>
      <c r="H82" s="12">
        <v>200</v>
      </c>
      <c r="I82" s="12"/>
    </row>
    <row r="83" spans="1:9" ht="15">
      <c r="A83" s="11"/>
      <c r="B83" s="11">
        <v>642001</v>
      </c>
      <c r="C83" s="2" t="s">
        <v>273</v>
      </c>
      <c r="D83" s="4"/>
      <c r="E83" s="3"/>
      <c r="F83" s="6">
        <v>7435</v>
      </c>
      <c r="G83" s="6">
        <v>2000</v>
      </c>
      <c r="H83" s="12">
        <v>500</v>
      </c>
      <c r="I83" s="12"/>
    </row>
    <row r="84" spans="1:9" ht="15">
      <c r="A84" s="11"/>
      <c r="B84" s="11">
        <v>642002</v>
      </c>
      <c r="C84" s="2" t="s">
        <v>313</v>
      </c>
      <c r="D84" s="4"/>
      <c r="E84" s="3"/>
      <c r="F84" s="6"/>
      <c r="G84" s="6"/>
      <c r="H84" s="12">
        <v>8000</v>
      </c>
      <c r="I84" s="12"/>
    </row>
    <row r="85" spans="1:9" ht="15">
      <c r="A85" s="11"/>
      <c r="B85" s="11">
        <v>642006</v>
      </c>
      <c r="C85" s="2" t="s">
        <v>19</v>
      </c>
      <c r="D85" s="4"/>
      <c r="E85" s="3"/>
      <c r="F85" s="6">
        <v>3198</v>
      </c>
      <c r="G85" s="6">
        <v>3200</v>
      </c>
      <c r="H85" s="12">
        <v>500</v>
      </c>
      <c r="I85" s="12"/>
    </row>
    <row r="86" spans="1:9" ht="18" customHeight="1">
      <c r="A86" s="33" t="s">
        <v>86</v>
      </c>
      <c r="B86" s="34"/>
      <c r="C86" s="4"/>
      <c r="D86" s="4"/>
      <c r="E86" s="3"/>
      <c r="F86" s="6">
        <f>SUM(F20:F85)</f>
        <v>253751</v>
      </c>
      <c r="G86" s="6">
        <f>SUM(G20:G85)</f>
        <v>236624</v>
      </c>
      <c r="H86" s="12">
        <f>SUM(H20:H85)</f>
        <v>249770</v>
      </c>
      <c r="I86" s="12">
        <f>SUM(I20:I85)</f>
        <v>0</v>
      </c>
    </row>
    <row r="87" spans="1:9" ht="15">
      <c r="A87" s="32"/>
      <c r="I87" s="26"/>
    </row>
    <row r="88" spans="1:9" ht="15">
      <c r="A88" s="89" t="s">
        <v>62</v>
      </c>
      <c r="I88" s="95"/>
    </row>
    <row r="89" spans="1:9" ht="15">
      <c r="A89" s="90" t="s">
        <v>63</v>
      </c>
      <c r="I89" s="95"/>
    </row>
    <row r="90" spans="1:9" ht="15">
      <c r="A90" s="90" t="s">
        <v>64</v>
      </c>
      <c r="I90" s="95"/>
    </row>
    <row r="91" spans="1:9" ht="15">
      <c r="A91" s="8"/>
      <c r="I91" s="10"/>
    </row>
    <row r="92" spans="1:9" ht="15">
      <c r="A92" s="2" t="s">
        <v>9</v>
      </c>
      <c r="B92" s="3"/>
      <c r="C92" s="2" t="s">
        <v>66</v>
      </c>
      <c r="D92" s="4"/>
      <c r="E92" s="4"/>
      <c r="F92" s="4"/>
      <c r="G92" s="4"/>
      <c r="H92" s="4"/>
      <c r="I92" s="3"/>
    </row>
    <row r="93" spans="1:9" ht="15">
      <c r="A93" s="2" t="s">
        <v>6</v>
      </c>
      <c r="B93" s="3"/>
      <c r="C93" s="5"/>
      <c r="D93" s="5"/>
      <c r="E93" s="5">
        <v>2010</v>
      </c>
      <c r="F93" s="5">
        <v>2011</v>
      </c>
      <c r="G93" s="5">
        <v>2012</v>
      </c>
      <c r="H93" s="5">
        <v>2013</v>
      </c>
      <c r="I93" s="5">
        <v>2014</v>
      </c>
    </row>
    <row r="94" spans="1:9" ht="15">
      <c r="A94" s="2" t="s">
        <v>8</v>
      </c>
      <c r="B94" s="3"/>
      <c r="C94" s="5"/>
      <c r="D94" s="5"/>
      <c r="E94" s="5">
        <v>10</v>
      </c>
      <c r="F94" s="5">
        <v>10</v>
      </c>
      <c r="G94" s="5">
        <v>10</v>
      </c>
      <c r="H94" s="5">
        <v>8</v>
      </c>
      <c r="I94" s="5">
        <v>8</v>
      </c>
    </row>
    <row r="95" spans="1:9" ht="15">
      <c r="A95" s="2" t="s">
        <v>7</v>
      </c>
      <c r="B95" s="3"/>
      <c r="C95" s="5"/>
      <c r="D95" s="5"/>
      <c r="E95" s="5"/>
      <c r="F95" s="5">
        <v>8</v>
      </c>
      <c r="G95" s="5">
        <v>6</v>
      </c>
      <c r="H95" s="5"/>
      <c r="I95" s="5"/>
    </row>
    <row r="96" spans="1:9" ht="15">
      <c r="A96" s="2" t="s">
        <v>9</v>
      </c>
      <c r="B96" s="3"/>
      <c r="C96" s="2" t="s">
        <v>67</v>
      </c>
      <c r="D96" s="4"/>
      <c r="E96" s="4"/>
      <c r="F96" s="4"/>
      <c r="G96" s="4"/>
      <c r="H96" s="4"/>
      <c r="I96" s="3"/>
    </row>
    <row r="97" spans="1:9" ht="15">
      <c r="A97" s="2" t="s">
        <v>6</v>
      </c>
      <c r="B97" s="3"/>
      <c r="C97" s="5"/>
      <c r="D97" s="5"/>
      <c r="E97" s="5">
        <v>2010</v>
      </c>
      <c r="F97" s="5">
        <v>2011</v>
      </c>
      <c r="G97" s="5">
        <v>2012</v>
      </c>
      <c r="H97" s="5">
        <v>2013</v>
      </c>
      <c r="I97" s="5">
        <v>2014</v>
      </c>
    </row>
    <row r="98" spans="1:9" ht="15">
      <c r="A98" s="2" t="s">
        <v>65</v>
      </c>
      <c r="B98" s="3"/>
      <c r="C98" s="5"/>
      <c r="D98" s="5"/>
      <c r="E98" s="5">
        <v>100</v>
      </c>
      <c r="F98" s="5">
        <v>100</v>
      </c>
      <c r="G98" s="5">
        <v>100</v>
      </c>
      <c r="H98" s="5">
        <v>100</v>
      </c>
      <c r="I98" s="5">
        <v>100</v>
      </c>
    </row>
    <row r="99" spans="1:9" ht="15">
      <c r="A99" s="2" t="s">
        <v>7</v>
      </c>
      <c r="B99" s="3"/>
      <c r="C99" s="5"/>
      <c r="D99" s="5"/>
      <c r="E99" s="5">
        <v>100</v>
      </c>
      <c r="F99" s="5">
        <v>100</v>
      </c>
      <c r="G99" s="5">
        <v>100</v>
      </c>
      <c r="H99" s="5"/>
      <c r="I99" s="5"/>
    </row>
    <row r="100" spans="1:9" ht="15">
      <c r="A100" s="32"/>
      <c r="B100" s="22"/>
      <c r="C100" s="40"/>
      <c r="D100" s="40"/>
      <c r="E100" s="40"/>
      <c r="F100" s="40"/>
      <c r="G100" s="40"/>
      <c r="H100" s="40"/>
      <c r="I100" s="96"/>
    </row>
    <row r="101" spans="1:9" ht="15">
      <c r="A101" s="90"/>
      <c r="B101" s="22"/>
      <c r="C101" s="40"/>
      <c r="D101" s="40"/>
      <c r="E101" s="40"/>
      <c r="F101" s="40"/>
      <c r="G101" s="40"/>
      <c r="H101" s="40"/>
      <c r="I101" s="97"/>
    </row>
    <row r="102" spans="1:9" ht="15">
      <c r="A102" s="8"/>
      <c r="I102" s="10"/>
    </row>
    <row r="103" spans="1:9" ht="23.25" customHeight="1">
      <c r="A103" s="7" t="s">
        <v>10</v>
      </c>
      <c r="B103" s="19"/>
      <c r="C103" s="19"/>
      <c r="D103" s="19"/>
      <c r="E103" s="20"/>
      <c r="F103" s="18">
        <v>2011</v>
      </c>
      <c r="G103" s="18">
        <v>2012</v>
      </c>
      <c r="H103" s="18">
        <v>2013</v>
      </c>
      <c r="I103" s="18">
        <v>2014</v>
      </c>
    </row>
    <row r="104" spans="1:9" ht="15">
      <c r="A104" s="15" t="s">
        <v>11</v>
      </c>
      <c r="B104" s="11">
        <v>637026</v>
      </c>
      <c r="C104" s="2" t="s">
        <v>68</v>
      </c>
      <c r="D104" s="4"/>
      <c r="E104" s="3"/>
      <c r="F104" s="6">
        <v>3924</v>
      </c>
      <c r="G104" s="6">
        <v>3500</v>
      </c>
      <c r="H104" s="12">
        <v>3300</v>
      </c>
      <c r="I104" s="12"/>
    </row>
    <row r="105" spans="1:9" ht="15">
      <c r="A105" s="13"/>
      <c r="B105" s="13"/>
      <c r="C105" s="2"/>
      <c r="D105" s="4"/>
      <c r="E105" s="4"/>
      <c r="F105" s="5"/>
      <c r="G105" s="5"/>
      <c r="H105" s="13"/>
      <c r="I105" s="13"/>
    </row>
    <row r="106" spans="1:9" ht="18" customHeight="1">
      <c r="A106" s="35" t="s">
        <v>87</v>
      </c>
      <c r="B106" s="4"/>
      <c r="C106" s="4"/>
      <c r="D106" s="4"/>
      <c r="E106" s="3"/>
      <c r="F106" s="6">
        <f>SUM(F104:F105)</f>
        <v>3924</v>
      </c>
      <c r="G106" s="6">
        <f>SUM(G104:G105)</f>
        <v>3500</v>
      </c>
      <c r="H106" s="12">
        <f>SUM(H104:H105)</f>
        <v>3300</v>
      </c>
      <c r="I106" s="12">
        <f>SUM(I104:I105)</f>
        <v>0</v>
      </c>
    </row>
    <row r="109" spans="1:9" ht="30" customHeight="1">
      <c r="A109" s="16" t="s">
        <v>69</v>
      </c>
      <c r="B109" s="4"/>
      <c r="C109" s="17"/>
      <c r="D109" s="17" t="s">
        <v>70</v>
      </c>
      <c r="E109" s="4"/>
      <c r="F109" s="4"/>
      <c r="G109" s="4"/>
      <c r="H109" s="4"/>
      <c r="I109" s="3"/>
    </row>
    <row r="110" spans="1:9" ht="15">
      <c r="A110" s="2"/>
      <c r="I110" s="3"/>
    </row>
    <row r="111" spans="1:9" ht="15.75">
      <c r="A111" s="36" t="s">
        <v>90</v>
      </c>
      <c r="B111" s="24"/>
      <c r="C111" s="24"/>
      <c r="D111" s="24"/>
      <c r="E111" s="26"/>
      <c r="F111" s="5">
        <v>2011</v>
      </c>
      <c r="G111" s="5">
        <v>2012</v>
      </c>
      <c r="H111" s="5">
        <v>2013</v>
      </c>
      <c r="I111" s="5">
        <v>2014</v>
      </c>
    </row>
    <row r="112" spans="1:9" ht="15">
      <c r="A112" s="8"/>
      <c r="B112" s="9"/>
      <c r="C112" s="9"/>
      <c r="D112" s="9"/>
      <c r="E112" s="10"/>
      <c r="F112" s="6">
        <f>SUM(F123:F131)</f>
        <v>212599</v>
      </c>
      <c r="G112" s="6">
        <f>SUM(G123:G131)</f>
        <v>88200</v>
      </c>
      <c r="H112" s="6">
        <f>SUM(H123:H131)</f>
        <v>59560</v>
      </c>
      <c r="I112" s="6">
        <f>SUM(I123:I131)</f>
        <v>0</v>
      </c>
    </row>
    <row r="113" spans="1:9" ht="15">
      <c r="A113" s="32"/>
      <c r="I113" s="26"/>
    </row>
    <row r="114" spans="1:9" ht="15">
      <c r="A114" s="90" t="s">
        <v>71</v>
      </c>
      <c r="I114" s="95"/>
    </row>
    <row r="115" spans="1:9" ht="15">
      <c r="A115" s="90" t="s">
        <v>72</v>
      </c>
      <c r="I115" s="95"/>
    </row>
    <row r="116" spans="1:9" ht="15">
      <c r="A116" s="8"/>
      <c r="I116" s="10"/>
    </row>
    <row r="117" spans="1:9" ht="15">
      <c r="A117" s="2" t="s">
        <v>73</v>
      </c>
      <c r="B117" s="3"/>
      <c r="C117" s="2" t="s">
        <v>74</v>
      </c>
      <c r="D117" s="4"/>
      <c r="E117" s="4"/>
      <c r="F117" s="4"/>
      <c r="G117" s="4"/>
      <c r="H117" s="4"/>
      <c r="I117" s="3"/>
    </row>
    <row r="118" spans="1:9" ht="15">
      <c r="A118" s="2" t="s">
        <v>6</v>
      </c>
      <c r="B118" s="3"/>
      <c r="C118" s="5"/>
      <c r="D118" s="5"/>
      <c r="E118" s="5">
        <v>2010</v>
      </c>
      <c r="F118" s="5">
        <v>2011</v>
      </c>
      <c r="G118" s="5">
        <v>2012</v>
      </c>
      <c r="H118" s="5">
        <v>2013</v>
      </c>
      <c r="I118" s="5">
        <v>2014</v>
      </c>
    </row>
    <row r="119" spans="1:9" ht="15">
      <c r="A119" s="2" t="s">
        <v>8</v>
      </c>
      <c r="B119" s="3"/>
      <c r="C119" s="30"/>
      <c r="D119" s="30"/>
      <c r="E119" s="30">
        <v>100</v>
      </c>
      <c r="F119" s="30">
        <v>100</v>
      </c>
      <c r="G119" s="30">
        <v>100</v>
      </c>
      <c r="H119" s="30">
        <v>100</v>
      </c>
      <c r="I119" s="30">
        <v>100</v>
      </c>
    </row>
    <row r="120" spans="1:9" ht="15">
      <c r="A120" s="2" t="s">
        <v>7</v>
      </c>
      <c r="B120" s="3"/>
      <c r="C120" s="30"/>
      <c r="D120" s="30"/>
      <c r="E120" s="30">
        <v>100</v>
      </c>
      <c r="F120" s="30">
        <v>100</v>
      </c>
      <c r="G120" s="30">
        <v>100</v>
      </c>
      <c r="H120" s="30"/>
      <c r="I120" s="30"/>
    </row>
    <row r="121" spans="1:9" ht="15">
      <c r="A121" s="2"/>
      <c r="I121" s="3"/>
    </row>
    <row r="122" spans="1:9" ht="22.5" customHeight="1">
      <c r="A122" s="7" t="s">
        <v>10</v>
      </c>
      <c r="B122" s="4"/>
      <c r="C122" s="4"/>
      <c r="D122" s="4"/>
      <c r="E122" s="3"/>
      <c r="F122" s="18">
        <v>2011</v>
      </c>
      <c r="G122" s="18">
        <v>2012</v>
      </c>
      <c r="H122" s="18">
        <v>2013</v>
      </c>
      <c r="I122" s="18">
        <v>2014</v>
      </c>
    </row>
    <row r="123" spans="1:9" ht="15" customHeight="1">
      <c r="A123" s="7" t="s">
        <v>81</v>
      </c>
      <c r="B123" s="4"/>
      <c r="C123" s="4"/>
      <c r="D123" s="4"/>
      <c r="E123" s="4"/>
      <c r="F123" s="18"/>
      <c r="G123" s="18"/>
      <c r="H123" s="18"/>
      <c r="I123" s="18"/>
    </row>
    <row r="124" spans="1:9" ht="15">
      <c r="A124" s="11" t="s">
        <v>76</v>
      </c>
      <c r="B124" s="11">
        <v>637012</v>
      </c>
      <c r="C124" s="2" t="s">
        <v>77</v>
      </c>
      <c r="D124" s="4"/>
      <c r="E124" s="3"/>
      <c r="F124" s="6">
        <v>1162</v>
      </c>
      <c r="G124" s="6">
        <v>1200</v>
      </c>
      <c r="H124" s="12">
        <v>1360</v>
      </c>
      <c r="I124" s="12"/>
    </row>
    <row r="125" spans="1:9" ht="15">
      <c r="A125" s="11" t="s">
        <v>78</v>
      </c>
      <c r="B125" s="11">
        <v>651002</v>
      </c>
      <c r="C125" s="2" t="s">
        <v>79</v>
      </c>
      <c r="D125" s="4"/>
      <c r="E125" s="3"/>
      <c r="F125" s="6">
        <v>1331</v>
      </c>
      <c r="G125" s="6">
        <v>2000</v>
      </c>
      <c r="H125" s="12">
        <v>2200</v>
      </c>
      <c r="I125" s="12"/>
    </row>
    <row r="126" spans="1:9" ht="15">
      <c r="A126" s="11"/>
      <c r="B126" s="11">
        <v>651003</v>
      </c>
      <c r="C126" s="2" t="s">
        <v>80</v>
      </c>
      <c r="D126" s="4"/>
      <c r="E126" s="3"/>
      <c r="F126" s="6">
        <v>21230</v>
      </c>
      <c r="G126" s="6">
        <v>21000</v>
      </c>
      <c r="H126" s="12">
        <v>21000</v>
      </c>
      <c r="I126" s="12"/>
    </row>
    <row r="127" spans="1:9" ht="15">
      <c r="A127" s="2" t="s">
        <v>82</v>
      </c>
      <c r="B127" s="4"/>
      <c r="C127" s="4"/>
      <c r="D127" s="4"/>
      <c r="E127" s="4"/>
      <c r="F127" s="6"/>
      <c r="G127" s="6"/>
      <c r="H127" s="12"/>
      <c r="I127" s="12"/>
    </row>
    <row r="128" spans="1:9" ht="15">
      <c r="A128" s="11" t="s">
        <v>78</v>
      </c>
      <c r="B128" s="11">
        <v>814001</v>
      </c>
      <c r="C128" s="2" t="s">
        <v>83</v>
      </c>
      <c r="D128" s="4"/>
      <c r="E128" s="3"/>
      <c r="F128" s="6">
        <v>4</v>
      </c>
      <c r="G128" s="6"/>
      <c r="H128" s="12"/>
      <c r="I128" s="12"/>
    </row>
    <row r="129" spans="1:9" ht="15">
      <c r="A129" s="11"/>
      <c r="B129" s="11">
        <v>821004</v>
      </c>
      <c r="C129" s="2" t="s">
        <v>84</v>
      </c>
      <c r="D129" s="4"/>
      <c r="E129" s="3"/>
      <c r="F129" s="6">
        <v>163995</v>
      </c>
      <c r="G129" s="6">
        <v>39000</v>
      </c>
      <c r="H129" s="12">
        <v>10000</v>
      </c>
      <c r="I129" s="12"/>
    </row>
    <row r="130" spans="1:9" ht="15">
      <c r="A130" s="11"/>
      <c r="B130" s="11">
        <v>821005</v>
      </c>
      <c r="C130" s="2" t="s">
        <v>85</v>
      </c>
      <c r="D130" s="4"/>
      <c r="E130" s="3"/>
      <c r="F130" s="6"/>
      <c r="G130" s="6"/>
      <c r="H130" s="12"/>
      <c r="I130" s="12"/>
    </row>
    <row r="131" spans="1:9" ht="15">
      <c r="A131" s="11"/>
      <c r="B131" s="11">
        <v>821007</v>
      </c>
      <c r="C131" s="2" t="s">
        <v>254</v>
      </c>
      <c r="D131" s="4"/>
      <c r="E131" s="3"/>
      <c r="F131" s="6">
        <v>24877</v>
      </c>
      <c r="G131" s="6">
        <v>25000</v>
      </c>
      <c r="H131" s="12">
        <v>25000</v>
      </c>
      <c r="I131" s="12"/>
    </row>
    <row r="133" spans="1:9" ht="30" customHeight="1">
      <c r="A133" s="16" t="s">
        <v>91</v>
      </c>
      <c r="B133" s="4"/>
      <c r="C133" s="4"/>
      <c r="D133" s="17" t="s">
        <v>92</v>
      </c>
      <c r="E133" s="4"/>
      <c r="F133" s="4"/>
      <c r="G133" s="4"/>
      <c r="H133" s="4"/>
      <c r="I133" s="3"/>
    </row>
    <row r="134" spans="1:9" ht="15">
      <c r="A134" s="2"/>
      <c r="I134" s="3"/>
    </row>
    <row r="135" spans="1:9" ht="15.75">
      <c r="A135" s="36" t="s">
        <v>93</v>
      </c>
      <c r="B135" s="24"/>
      <c r="C135" s="24"/>
      <c r="D135" s="24"/>
      <c r="E135" s="26"/>
      <c r="F135" s="5">
        <v>2011</v>
      </c>
      <c r="G135" s="5">
        <v>2012</v>
      </c>
      <c r="H135" s="5">
        <v>2013</v>
      </c>
      <c r="I135" s="5">
        <v>2014</v>
      </c>
    </row>
    <row r="136" spans="1:9" ht="15">
      <c r="A136" s="8"/>
      <c r="B136" s="9"/>
      <c r="C136" s="9"/>
      <c r="D136" s="9"/>
      <c r="E136" s="10"/>
      <c r="F136" s="6">
        <f>SUM(F147:F148)</f>
        <v>521</v>
      </c>
      <c r="G136" s="6">
        <f>SUM(G147:G148)</f>
        <v>100</v>
      </c>
      <c r="H136" s="6">
        <f>SUM(H147:H148)</f>
        <v>1600</v>
      </c>
      <c r="I136" s="6">
        <f>SUM(I147:I148)</f>
        <v>0</v>
      </c>
    </row>
    <row r="137" spans="1:9" ht="15">
      <c r="A137" s="32"/>
      <c r="I137" s="26"/>
    </row>
    <row r="138" spans="1:9" ht="15">
      <c r="A138" s="90" t="s">
        <v>94</v>
      </c>
      <c r="I138" s="95"/>
    </row>
    <row r="139" spans="1:9" ht="15">
      <c r="A139" s="90" t="s">
        <v>95</v>
      </c>
      <c r="I139" s="95"/>
    </row>
    <row r="140" spans="1:9" ht="15">
      <c r="A140" s="8"/>
      <c r="I140" s="10"/>
    </row>
    <row r="141" spans="1:9" ht="15">
      <c r="A141" s="2" t="s">
        <v>9</v>
      </c>
      <c r="B141" s="3"/>
      <c r="C141" s="2" t="s">
        <v>97</v>
      </c>
      <c r="D141" s="4"/>
      <c r="E141" s="4"/>
      <c r="F141" s="4"/>
      <c r="G141" s="4"/>
      <c r="H141" s="4"/>
      <c r="I141" s="3"/>
    </row>
    <row r="142" spans="1:9" ht="15">
      <c r="A142" s="2" t="s">
        <v>6</v>
      </c>
      <c r="B142" s="3"/>
      <c r="C142" s="5"/>
      <c r="D142" s="5"/>
      <c r="E142" s="5">
        <v>2010</v>
      </c>
      <c r="F142" s="5">
        <v>2011</v>
      </c>
      <c r="G142" s="5">
        <v>2012</v>
      </c>
      <c r="H142" s="5">
        <v>2013</v>
      </c>
      <c r="I142" s="5">
        <v>2014</v>
      </c>
    </row>
    <row r="143" spans="1:9" ht="15">
      <c r="A143" s="2" t="s">
        <v>8</v>
      </c>
      <c r="B143" s="3"/>
      <c r="C143" s="5"/>
      <c r="D143" s="5"/>
      <c r="E143" s="5">
        <v>2</v>
      </c>
      <c r="F143" s="5">
        <v>2</v>
      </c>
      <c r="G143" s="5">
        <v>3</v>
      </c>
      <c r="H143" s="5">
        <v>3</v>
      </c>
      <c r="I143" s="5">
        <v>3</v>
      </c>
    </row>
    <row r="144" spans="1:9" ht="15">
      <c r="A144" s="2" t="s">
        <v>96</v>
      </c>
      <c r="B144" s="3"/>
      <c r="C144" s="5"/>
      <c r="D144" s="5"/>
      <c r="E144" s="5">
        <v>2</v>
      </c>
      <c r="F144" s="5">
        <v>2</v>
      </c>
      <c r="G144" s="5">
        <v>3</v>
      </c>
      <c r="H144" s="5"/>
      <c r="I144" s="5"/>
    </row>
    <row r="145" spans="1:9" ht="15">
      <c r="A145" s="2"/>
      <c r="I145" s="3"/>
    </row>
    <row r="146" spans="1:9" ht="15">
      <c r="A146" s="2" t="s">
        <v>10</v>
      </c>
      <c r="B146" s="4"/>
      <c r="C146" s="4"/>
      <c r="D146" s="4"/>
      <c r="E146" s="3"/>
      <c r="F146" s="5">
        <v>2011</v>
      </c>
      <c r="G146" s="5">
        <v>2012</v>
      </c>
      <c r="H146" s="5">
        <v>2013</v>
      </c>
      <c r="I146" s="5">
        <v>2014</v>
      </c>
    </row>
    <row r="147" spans="1:9" ht="15">
      <c r="A147" s="37" t="s">
        <v>98</v>
      </c>
      <c r="B147" s="37">
        <v>632001</v>
      </c>
      <c r="C147" s="2" t="s">
        <v>99</v>
      </c>
      <c r="D147" s="4"/>
      <c r="E147" s="3"/>
      <c r="F147" s="6">
        <v>521</v>
      </c>
      <c r="G147" s="6">
        <v>100</v>
      </c>
      <c r="H147" s="12">
        <v>100</v>
      </c>
      <c r="I147" s="12"/>
    </row>
    <row r="148" spans="1:9" ht="15">
      <c r="A148" s="13"/>
      <c r="B148" s="13">
        <v>633006</v>
      </c>
      <c r="C148" s="2" t="s">
        <v>151</v>
      </c>
      <c r="D148" s="4"/>
      <c r="E148" s="3"/>
      <c r="F148" s="6"/>
      <c r="G148" s="6"/>
      <c r="H148" s="12">
        <v>1500</v>
      </c>
      <c r="I148" s="12"/>
    </row>
    <row r="149" spans="1:9" ht="30" customHeight="1">
      <c r="A149" s="16" t="s">
        <v>100</v>
      </c>
      <c r="B149" s="4"/>
      <c r="C149" s="4"/>
      <c r="D149" s="17" t="s">
        <v>101</v>
      </c>
      <c r="E149" s="4"/>
      <c r="F149" s="4"/>
      <c r="G149" s="4"/>
      <c r="H149" s="4"/>
      <c r="I149" s="3"/>
    </row>
    <row r="150" spans="1:9" ht="15">
      <c r="A150" s="2"/>
      <c r="I150" s="3"/>
    </row>
    <row r="151" spans="1:9" ht="15.75">
      <c r="A151" s="36" t="s">
        <v>102</v>
      </c>
      <c r="B151" s="24"/>
      <c r="C151" s="24"/>
      <c r="D151" s="24"/>
      <c r="E151" s="26"/>
      <c r="F151" s="5">
        <v>2011</v>
      </c>
      <c r="G151" s="5">
        <v>2012</v>
      </c>
      <c r="H151" s="5">
        <v>2013</v>
      </c>
      <c r="I151" s="5">
        <v>2014</v>
      </c>
    </row>
    <row r="152" spans="1:9" ht="15">
      <c r="A152" s="8"/>
      <c r="B152" s="9"/>
      <c r="C152" s="9"/>
      <c r="D152" s="9"/>
      <c r="E152" s="10"/>
      <c r="F152" s="6">
        <f>SUM(F163:F164)</f>
        <v>0</v>
      </c>
      <c r="G152" s="6">
        <f>SUM(G163:G164)</f>
        <v>0</v>
      </c>
      <c r="H152" s="6">
        <f>SUM(H163:H164)</f>
        <v>0</v>
      </c>
      <c r="I152" s="6">
        <f>SUM(I163:I164)</f>
        <v>0</v>
      </c>
    </row>
    <row r="153" spans="1:9" ht="15">
      <c r="A153" s="32"/>
      <c r="I153" s="26"/>
    </row>
    <row r="154" spans="1:9" ht="15">
      <c r="A154" s="90" t="s">
        <v>103</v>
      </c>
      <c r="I154" s="95"/>
    </row>
    <row r="155" spans="1:9" ht="15">
      <c r="A155" s="90" t="s">
        <v>104</v>
      </c>
      <c r="I155" s="95"/>
    </row>
    <row r="156" spans="1:9" ht="15">
      <c r="A156" s="8"/>
      <c r="I156" s="10"/>
    </row>
    <row r="157" spans="1:9" ht="15">
      <c r="A157" s="2" t="s">
        <v>9</v>
      </c>
      <c r="B157" s="3"/>
      <c r="C157" s="2" t="s">
        <v>105</v>
      </c>
      <c r="D157" s="4"/>
      <c r="E157" s="4"/>
      <c r="F157" s="4"/>
      <c r="G157" s="4"/>
      <c r="H157" s="4"/>
      <c r="I157" s="3"/>
    </row>
    <row r="158" spans="1:9" ht="15">
      <c r="A158" s="2" t="s">
        <v>6</v>
      </c>
      <c r="B158" s="3"/>
      <c r="C158" s="5"/>
      <c r="D158" s="5"/>
      <c r="E158" s="5">
        <v>2010</v>
      </c>
      <c r="F158" s="5">
        <v>2011</v>
      </c>
      <c r="G158" s="5">
        <v>2012</v>
      </c>
      <c r="H158" s="5">
        <v>2013</v>
      </c>
      <c r="I158" s="5">
        <v>2014</v>
      </c>
    </row>
    <row r="159" spans="1:9" ht="15">
      <c r="A159" s="2" t="s">
        <v>8</v>
      </c>
      <c r="B159" s="3"/>
      <c r="C159" s="5"/>
      <c r="D159" s="5"/>
      <c r="E159" s="5">
        <v>100</v>
      </c>
      <c r="F159" s="5">
        <v>100</v>
      </c>
      <c r="G159" s="5">
        <v>100</v>
      </c>
      <c r="H159" s="5">
        <v>100</v>
      </c>
      <c r="I159" s="5">
        <v>100</v>
      </c>
    </row>
    <row r="160" spans="1:9" ht="15">
      <c r="A160" s="2" t="s">
        <v>7</v>
      </c>
      <c r="B160" s="3"/>
      <c r="C160" s="5"/>
      <c r="D160" s="5"/>
      <c r="E160" s="5">
        <v>100</v>
      </c>
      <c r="F160" s="5">
        <v>100</v>
      </c>
      <c r="G160" s="5">
        <v>100</v>
      </c>
      <c r="H160" s="5"/>
      <c r="I160" s="5"/>
    </row>
    <row r="161" spans="1:9" ht="15">
      <c r="A161" s="2"/>
      <c r="I161" s="3"/>
    </row>
    <row r="162" spans="1:9" ht="15">
      <c r="A162" s="2" t="s">
        <v>10</v>
      </c>
      <c r="B162" s="4"/>
      <c r="C162" s="4"/>
      <c r="D162" s="4"/>
      <c r="E162" s="3"/>
      <c r="F162" s="5">
        <v>2011</v>
      </c>
      <c r="G162" s="5">
        <v>2012</v>
      </c>
      <c r="H162" s="5">
        <v>2013</v>
      </c>
      <c r="I162" s="5">
        <v>2014</v>
      </c>
    </row>
    <row r="163" spans="1:9" ht="15">
      <c r="A163" s="37" t="s">
        <v>106</v>
      </c>
      <c r="B163" s="37">
        <v>611</v>
      </c>
      <c r="C163" s="2" t="s">
        <v>107</v>
      </c>
      <c r="D163" s="4"/>
      <c r="E163" s="3"/>
      <c r="F163" s="31"/>
      <c r="G163" s="31"/>
      <c r="H163" s="31"/>
      <c r="I163" s="31"/>
    </row>
    <row r="164" spans="1:9" ht="15">
      <c r="A164" s="13"/>
      <c r="B164" s="13">
        <v>635006</v>
      </c>
      <c r="C164" s="2" t="s">
        <v>108</v>
      </c>
      <c r="D164" s="4"/>
      <c r="E164" s="3"/>
      <c r="F164" s="31"/>
      <c r="G164" s="31"/>
      <c r="H164" s="31"/>
      <c r="I164" s="31"/>
    </row>
    <row r="167" spans="1:9" ht="30" customHeight="1">
      <c r="A167" s="16" t="s">
        <v>109</v>
      </c>
      <c r="B167" s="4"/>
      <c r="C167" s="4"/>
      <c r="D167" s="17" t="s">
        <v>110</v>
      </c>
      <c r="E167" s="4"/>
      <c r="F167" s="4"/>
      <c r="G167" s="4"/>
      <c r="H167" s="4"/>
      <c r="I167" s="3"/>
    </row>
    <row r="168" spans="1:9" ht="15" customHeight="1">
      <c r="A168" s="16"/>
      <c r="B168" s="22"/>
      <c r="C168" s="22"/>
      <c r="D168" s="21"/>
      <c r="E168" s="22"/>
      <c r="F168" s="22"/>
      <c r="G168" s="22"/>
      <c r="H168" s="22"/>
      <c r="I168" s="3"/>
    </row>
    <row r="169" spans="1:9" ht="15" customHeight="1">
      <c r="A169" s="23" t="s">
        <v>117</v>
      </c>
      <c r="B169" s="24"/>
      <c r="C169" s="24"/>
      <c r="D169" s="25"/>
      <c r="E169" s="26"/>
      <c r="F169" s="5">
        <v>2011</v>
      </c>
      <c r="G169" s="5">
        <v>2012</v>
      </c>
      <c r="H169" s="5">
        <v>2013</v>
      </c>
      <c r="I169" s="29">
        <v>2014</v>
      </c>
    </row>
    <row r="170" spans="1:9" ht="15" customHeight="1">
      <c r="A170" s="38"/>
      <c r="B170" s="9"/>
      <c r="C170" s="9"/>
      <c r="D170" s="28"/>
      <c r="E170" s="10"/>
      <c r="F170" s="6">
        <f>SUM(F181:F185)</f>
        <v>31120</v>
      </c>
      <c r="G170" s="6">
        <f>SUM(G181:G185)</f>
        <v>31120</v>
      </c>
      <c r="H170" s="6">
        <f>SUM(H181:H185)</f>
        <v>33300</v>
      </c>
      <c r="I170" s="6">
        <f>SUM(I181:I185)</f>
        <v>0</v>
      </c>
    </row>
    <row r="171" spans="1:9" ht="15">
      <c r="A171" s="32"/>
      <c r="I171" s="26"/>
    </row>
    <row r="172" spans="1:9" ht="15">
      <c r="A172" s="90" t="s">
        <v>111</v>
      </c>
      <c r="I172" s="95"/>
    </row>
    <row r="173" spans="1:9" ht="15">
      <c r="A173" s="90" t="s">
        <v>112</v>
      </c>
      <c r="I173" s="95"/>
    </row>
    <row r="174" spans="1:9" ht="15">
      <c r="A174" s="8"/>
      <c r="I174" s="10"/>
    </row>
    <row r="175" spans="1:9" ht="15">
      <c r="A175" s="2" t="s">
        <v>9</v>
      </c>
      <c r="B175" s="3"/>
      <c r="C175" s="2" t="s">
        <v>113</v>
      </c>
      <c r="D175" s="4"/>
      <c r="E175" s="4"/>
      <c r="F175" s="4"/>
      <c r="G175" s="4"/>
      <c r="H175" s="4"/>
      <c r="I175" s="3"/>
    </row>
    <row r="176" spans="1:9" ht="15">
      <c r="A176" s="2" t="s">
        <v>6</v>
      </c>
      <c r="B176" s="3"/>
      <c r="C176" s="5"/>
      <c r="D176" s="5"/>
      <c r="E176" s="5">
        <v>2010</v>
      </c>
      <c r="F176" s="5">
        <v>2011</v>
      </c>
      <c r="G176" s="5">
        <v>2012</v>
      </c>
      <c r="H176" s="5">
        <v>2013</v>
      </c>
      <c r="I176" s="5">
        <v>2014</v>
      </c>
    </row>
    <row r="177" spans="1:9" ht="15">
      <c r="A177" s="2" t="s">
        <v>8</v>
      </c>
      <c r="B177" s="3"/>
      <c r="C177" s="5"/>
      <c r="D177" s="5"/>
      <c r="E177" s="5" t="s">
        <v>114</v>
      </c>
      <c r="F177" s="5" t="s">
        <v>114</v>
      </c>
      <c r="G177" s="5" t="s">
        <v>114</v>
      </c>
      <c r="H177" s="5" t="s">
        <v>114</v>
      </c>
      <c r="I177" s="5" t="s">
        <v>114</v>
      </c>
    </row>
    <row r="178" spans="1:9" ht="15">
      <c r="A178" s="2" t="s">
        <v>7</v>
      </c>
      <c r="B178" s="3"/>
      <c r="C178" s="5"/>
      <c r="D178" s="5"/>
      <c r="E178" s="5" t="s">
        <v>114</v>
      </c>
      <c r="F178" s="5" t="s">
        <v>114</v>
      </c>
      <c r="G178" s="5" t="s">
        <v>114</v>
      </c>
      <c r="H178" s="5"/>
      <c r="I178" s="5"/>
    </row>
    <row r="179" spans="1:9" ht="15">
      <c r="A179" s="2"/>
      <c r="I179" s="3"/>
    </row>
    <row r="180" spans="1:9" ht="15">
      <c r="A180" s="2" t="s">
        <v>10</v>
      </c>
      <c r="B180" s="4"/>
      <c r="C180" s="4"/>
      <c r="D180" s="4"/>
      <c r="E180" s="3"/>
      <c r="F180" s="5">
        <v>2011</v>
      </c>
      <c r="G180" s="5">
        <v>2012</v>
      </c>
      <c r="H180" s="5">
        <v>2013</v>
      </c>
      <c r="I180" s="5">
        <v>2014</v>
      </c>
    </row>
    <row r="181" spans="1:9" ht="15">
      <c r="A181" s="37" t="s">
        <v>115</v>
      </c>
      <c r="B181" s="37">
        <v>637004</v>
      </c>
      <c r="C181" s="2" t="s">
        <v>256</v>
      </c>
      <c r="D181" s="4"/>
      <c r="E181" s="3"/>
      <c r="F181" s="6">
        <v>3261</v>
      </c>
      <c r="G181" s="6">
        <v>3270</v>
      </c>
      <c r="H181" s="31">
        <v>2700</v>
      </c>
      <c r="I181" s="31"/>
    </row>
    <row r="182" spans="1:9" ht="15">
      <c r="A182" s="37"/>
      <c r="B182" s="37">
        <v>637004</v>
      </c>
      <c r="C182" s="2" t="s">
        <v>255</v>
      </c>
      <c r="D182" s="4"/>
      <c r="E182" s="3"/>
      <c r="F182" s="6">
        <v>8008</v>
      </c>
      <c r="G182" s="6">
        <v>8000</v>
      </c>
      <c r="H182" s="31">
        <v>9000</v>
      </c>
      <c r="I182" s="31"/>
    </row>
    <row r="183" spans="1:9" ht="15">
      <c r="A183" s="13"/>
      <c r="B183" s="13">
        <v>637004</v>
      </c>
      <c r="C183" s="2" t="s">
        <v>257</v>
      </c>
      <c r="D183" s="4"/>
      <c r="E183" s="3"/>
      <c r="F183" s="6">
        <v>15431</v>
      </c>
      <c r="G183" s="6">
        <v>15500</v>
      </c>
      <c r="H183" s="31">
        <v>15000</v>
      </c>
      <c r="I183" s="31"/>
    </row>
    <row r="184" spans="1:9" ht="15">
      <c r="A184" s="13"/>
      <c r="B184" s="13">
        <v>637004</v>
      </c>
      <c r="C184" s="2" t="s">
        <v>258</v>
      </c>
      <c r="D184" s="4"/>
      <c r="E184" s="3"/>
      <c r="F184" s="6">
        <v>1482</v>
      </c>
      <c r="G184" s="6">
        <v>1400</v>
      </c>
      <c r="H184" s="31">
        <v>1400</v>
      </c>
      <c r="I184" s="31"/>
    </row>
    <row r="185" spans="1:9" ht="15">
      <c r="A185" s="13"/>
      <c r="B185" s="13">
        <v>637012</v>
      </c>
      <c r="C185" s="2" t="s">
        <v>116</v>
      </c>
      <c r="D185" s="4"/>
      <c r="E185" s="3"/>
      <c r="F185" s="6">
        <v>2938</v>
      </c>
      <c r="G185" s="6">
        <v>2950</v>
      </c>
      <c r="H185" s="31">
        <v>5200</v>
      </c>
      <c r="I185" s="31"/>
    </row>
    <row r="190" spans="1:9" ht="30" customHeight="1">
      <c r="A190" s="16" t="s">
        <v>118</v>
      </c>
      <c r="B190" s="4"/>
      <c r="C190" s="4"/>
      <c r="D190" s="17" t="s">
        <v>119</v>
      </c>
      <c r="E190" s="4"/>
      <c r="F190" s="4"/>
      <c r="G190" s="4"/>
      <c r="H190" s="4"/>
      <c r="I190" s="3"/>
    </row>
    <row r="191" spans="1:9" ht="15">
      <c r="A191" s="2"/>
      <c r="I191" s="3"/>
    </row>
    <row r="192" spans="1:9" ht="15.75">
      <c r="A192" s="36" t="s">
        <v>120</v>
      </c>
      <c r="B192" s="24"/>
      <c r="C192" s="24"/>
      <c r="D192" s="24"/>
      <c r="E192" s="26"/>
      <c r="F192" s="5">
        <v>2011</v>
      </c>
      <c r="G192" s="5">
        <v>2012</v>
      </c>
      <c r="H192" s="5">
        <v>2013</v>
      </c>
      <c r="I192" s="5">
        <v>2014</v>
      </c>
    </row>
    <row r="193" spans="1:9" ht="15">
      <c r="A193" s="8"/>
      <c r="B193" s="9"/>
      <c r="C193" s="9"/>
      <c r="D193" s="9"/>
      <c r="E193" s="10"/>
      <c r="F193" s="6">
        <f>SUM(F209:F213)</f>
        <v>11876</v>
      </c>
      <c r="G193" s="6">
        <f>SUM(G209:G213)</f>
        <v>10600</v>
      </c>
      <c r="H193" s="6">
        <f>SUM(H209:H213)</f>
        <v>10400</v>
      </c>
      <c r="I193" s="6">
        <f>SUM(I209:I213)</f>
        <v>0</v>
      </c>
    </row>
    <row r="194" spans="1:9" ht="15">
      <c r="A194" s="32"/>
      <c r="B194" s="22"/>
      <c r="C194" s="22"/>
      <c r="D194" s="22"/>
      <c r="E194" s="22"/>
      <c r="F194" s="87"/>
      <c r="G194" s="87"/>
      <c r="H194" s="87"/>
      <c r="I194" s="98"/>
    </row>
    <row r="195" spans="1:9" ht="15">
      <c r="A195" s="90"/>
      <c r="I195" s="95"/>
    </row>
    <row r="196" spans="1:9" ht="15">
      <c r="A196" s="90" t="s">
        <v>121</v>
      </c>
      <c r="I196" s="95"/>
    </row>
    <row r="197" spans="1:9" ht="15">
      <c r="A197" s="90" t="s">
        <v>122</v>
      </c>
      <c r="I197" s="95"/>
    </row>
    <row r="198" spans="1:9" ht="15">
      <c r="A198" s="8"/>
      <c r="I198" s="10"/>
    </row>
    <row r="199" spans="1:9" ht="15">
      <c r="A199" s="2" t="s">
        <v>9</v>
      </c>
      <c r="B199" s="3"/>
      <c r="C199" s="2" t="s">
        <v>123</v>
      </c>
      <c r="D199" s="4"/>
      <c r="E199" s="4"/>
      <c r="F199" s="4"/>
      <c r="G199" s="4"/>
      <c r="H199" s="4"/>
      <c r="I199" s="3"/>
    </row>
    <row r="200" spans="1:9" ht="15">
      <c r="A200" s="2" t="s">
        <v>6</v>
      </c>
      <c r="B200" s="3"/>
      <c r="C200" s="5"/>
      <c r="D200" s="5"/>
      <c r="E200" s="5">
        <v>2010</v>
      </c>
      <c r="F200" s="5">
        <v>2011</v>
      </c>
      <c r="G200" s="5">
        <v>2012</v>
      </c>
      <c r="H200" s="5">
        <v>2013</v>
      </c>
      <c r="I200" s="5">
        <v>2014</v>
      </c>
    </row>
    <row r="201" spans="1:9" ht="15">
      <c r="A201" s="2" t="s">
        <v>8</v>
      </c>
      <c r="B201" s="3"/>
      <c r="C201" s="5"/>
      <c r="D201" s="5"/>
      <c r="E201" s="5">
        <v>50</v>
      </c>
      <c r="F201" s="5">
        <v>50</v>
      </c>
      <c r="G201" s="5">
        <v>60</v>
      </c>
      <c r="H201" s="5">
        <v>60</v>
      </c>
      <c r="I201" s="5">
        <v>60</v>
      </c>
    </row>
    <row r="202" spans="1:9" ht="15">
      <c r="A202" s="2" t="s">
        <v>7</v>
      </c>
      <c r="B202" s="3"/>
      <c r="C202" s="5"/>
      <c r="D202" s="5"/>
      <c r="E202" s="5">
        <v>50</v>
      </c>
      <c r="F202" s="5">
        <v>50</v>
      </c>
      <c r="G202" s="5">
        <v>30</v>
      </c>
      <c r="H202" s="5"/>
      <c r="I202" s="5"/>
    </row>
    <row r="203" spans="1:9" ht="15">
      <c r="A203" s="35" t="s">
        <v>9</v>
      </c>
      <c r="B203" s="3"/>
      <c r="C203" s="2" t="s">
        <v>124</v>
      </c>
      <c r="D203" s="4"/>
      <c r="E203" s="4"/>
      <c r="F203" s="4"/>
      <c r="G203" s="4"/>
      <c r="H203" s="4"/>
      <c r="I203" s="3"/>
    </row>
    <row r="204" spans="1:9" ht="15">
      <c r="A204" s="35" t="s">
        <v>6</v>
      </c>
      <c r="B204" s="3"/>
      <c r="C204" s="5"/>
      <c r="D204" s="5"/>
      <c r="E204" s="5">
        <v>2010</v>
      </c>
      <c r="F204" s="5">
        <v>2011</v>
      </c>
      <c r="G204" s="5">
        <v>2012</v>
      </c>
      <c r="H204" s="5">
        <v>2013</v>
      </c>
      <c r="I204" s="5">
        <v>2014</v>
      </c>
    </row>
    <row r="205" spans="1:9" ht="15">
      <c r="A205" s="35" t="s">
        <v>8</v>
      </c>
      <c r="B205" s="3"/>
      <c r="C205" s="5"/>
      <c r="D205" s="5"/>
      <c r="E205" s="5">
        <v>25</v>
      </c>
      <c r="F205" s="5">
        <v>30</v>
      </c>
      <c r="G205" s="5">
        <v>35</v>
      </c>
      <c r="H205" s="5">
        <v>20</v>
      </c>
      <c r="I205" s="5">
        <v>20</v>
      </c>
    </row>
    <row r="206" spans="1:9" ht="15">
      <c r="A206" s="2" t="s">
        <v>7</v>
      </c>
      <c r="B206" s="3"/>
      <c r="C206" s="5"/>
      <c r="D206" s="5"/>
      <c r="E206" s="5">
        <v>25</v>
      </c>
      <c r="F206" s="5">
        <v>30</v>
      </c>
      <c r="G206" s="5">
        <v>20</v>
      </c>
      <c r="H206" s="5"/>
      <c r="I206" s="5"/>
    </row>
    <row r="207" spans="1:9" ht="15">
      <c r="A207" s="2"/>
      <c r="I207" s="3"/>
    </row>
    <row r="208" spans="1:9" ht="15">
      <c r="A208" s="2" t="s">
        <v>10</v>
      </c>
      <c r="B208" s="4"/>
      <c r="C208" s="4"/>
      <c r="D208" s="4"/>
      <c r="E208" s="4"/>
      <c r="F208" s="5">
        <v>2011</v>
      </c>
      <c r="G208" s="5">
        <v>2012</v>
      </c>
      <c r="H208" s="5">
        <v>2013</v>
      </c>
      <c r="I208" s="5">
        <v>2014</v>
      </c>
    </row>
    <row r="209" spans="1:9" ht="15">
      <c r="A209" s="14" t="s">
        <v>125</v>
      </c>
      <c r="B209" s="13">
        <v>632001</v>
      </c>
      <c r="C209" s="2" t="s">
        <v>161</v>
      </c>
      <c r="D209" s="4"/>
      <c r="E209" s="3"/>
      <c r="F209" s="6">
        <v>938</v>
      </c>
      <c r="G209" s="6">
        <v>1000</v>
      </c>
      <c r="H209" s="31">
        <v>1000</v>
      </c>
      <c r="I209" s="31"/>
    </row>
    <row r="210" spans="1:9" ht="15">
      <c r="A210" s="13"/>
      <c r="B210" s="13">
        <v>632001</v>
      </c>
      <c r="C210" s="2" t="s">
        <v>162</v>
      </c>
      <c r="D210" s="4"/>
      <c r="E210" s="3"/>
      <c r="F210" s="6">
        <v>2438</v>
      </c>
      <c r="G210" s="6">
        <v>2300</v>
      </c>
      <c r="H210" s="31">
        <v>2500</v>
      </c>
      <c r="I210" s="31"/>
    </row>
    <row r="211" spans="1:9" ht="15">
      <c r="A211" s="13"/>
      <c r="B211" s="13">
        <v>632002</v>
      </c>
      <c r="C211" s="2" t="s">
        <v>269</v>
      </c>
      <c r="D211" s="4"/>
      <c r="E211" s="3"/>
      <c r="F211" s="6">
        <v>190</v>
      </c>
      <c r="G211" s="6">
        <v>200</v>
      </c>
      <c r="H211" s="31">
        <v>200</v>
      </c>
      <c r="I211" s="31"/>
    </row>
    <row r="212" spans="1:9" ht="15">
      <c r="A212" s="13"/>
      <c r="B212" s="13">
        <v>633006</v>
      </c>
      <c r="C212" s="2" t="s">
        <v>151</v>
      </c>
      <c r="D212" s="4"/>
      <c r="E212" s="3"/>
      <c r="F212" s="6"/>
      <c r="G212" s="6">
        <v>100</v>
      </c>
      <c r="H212" s="31">
        <v>100</v>
      </c>
      <c r="I212" s="31"/>
    </row>
    <row r="213" spans="1:9" ht="15">
      <c r="A213" s="13"/>
      <c r="B213" s="13">
        <v>642001</v>
      </c>
      <c r="C213" s="2" t="s">
        <v>126</v>
      </c>
      <c r="D213" s="4"/>
      <c r="E213" s="3"/>
      <c r="F213" s="6">
        <v>8310</v>
      </c>
      <c r="G213" s="6">
        <v>7000</v>
      </c>
      <c r="H213" s="31">
        <v>6600</v>
      </c>
      <c r="I213" s="31"/>
    </row>
    <row r="216" spans="1:9" ht="30" customHeight="1">
      <c r="A216" s="16" t="s">
        <v>127</v>
      </c>
      <c r="B216" s="4"/>
      <c r="C216" s="4"/>
      <c r="D216" s="17" t="s">
        <v>128</v>
      </c>
      <c r="E216" s="4"/>
      <c r="F216" s="4"/>
      <c r="G216" s="4"/>
      <c r="H216" s="4"/>
      <c r="I216" s="3"/>
    </row>
    <row r="217" spans="1:9" ht="15">
      <c r="A217" s="2"/>
      <c r="I217" s="3"/>
    </row>
    <row r="218" spans="1:9" ht="15.75">
      <c r="A218" s="36" t="s">
        <v>129</v>
      </c>
      <c r="B218" s="24"/>
      <c r="C218" s="24"/>
      <c r="D218" s="24"/>
      <c r="E218" s="26"/>
      <c r="F218" s="5">
        <v>2011</v>
      </c>
      <c r="G218" s="5">
        <v>2012</v>
      </c>
      <c r="H218" s="5">
        <v>2013</v>
      </c>
      <c r="I218" s="5">
        <v>2014</v>
      </c>
    </row>
    <row r="219" spans="1:9" ht="15">
      <c r="A219" s="8"/>
      <c r="B219" s="9"/>
      <c r="C219" s="9"/>
      <c r="D219" s="9"/>
      <c r="E219" s="10"/>
      <c r="F219" s="6">
        <f>SUM(F230:F237)</f>
        <v>13502</v>
      </c>
      <c r="G219" s="6">
        <f>SUM(G230:G237)</f>
        <v>11430</v>
      </c>
      <c r="H219" s="6">
        <f>SUM(H230:H237)</f>
        <v>10430</v>
      </c>
      <c r="I219" s="6">
        <f>SUM(I230:I237)</f>
        <v>0</v>
      </c>
    </row>
    <row r="220" spans="1:9" ht="15">
      <c r="A220" s="32"/>
      <c r="I220" s="26"/>
    </row>
    <row r="221" spans="1:9" ht="15">
      <c r="A221" s="90" t="s">
        <v>130</v>
      </c>
      <c r="I221" s="95"/>
    </row>
    <row r="222" spans="1:9" ht="15">
      <c r="A222" s="90" t="s">
        <v>131</v>
      </c>
      <c r="I222" s="95"/>
    </row>
    <row r="223" spans="1:9" ht="15">
      <c r="A223" s="8"/>
      <c r="I223" s="10"/>
    </row>
    <row r="224" spans="1:9" ht="15">
      <c r="A224" s="2" t="s">
        <v>9</v>
      </c>
      <c r="B224" s="3"/>
      <c r="C224" s="2" t="s">
        <v>132</v>
      </c>
      <c r="D224" s="4"/>
      <c r="E224" s="4"/>
      <c r="F224" s="4"/>
      <c r="G224" s="4"/>
      <c r="H224" s="4"/>
      <c r="I224" s="3"/>
    </row>
    <row r="225" spans="1:9" ht="15">
      <c r="A225" s="2" t="s">
        <v>6</v>
      </c>
      <c r="B225" s="3"/>
      <c r="C225" s="5"/>
      <c r="D225" s="5"/>
      <c r="E225" s="5">
        <v>2010</v>
      </c>
      <c r="F225" s="5">
        <v>2011</v>
      </c>
      <c r="G225" s="5">
        <v>2012</v>
      </c>
      <c r="H225" s="5">
        <v>2013</v>
      </c>
      <c r="I225" s="5">
        <v>2014</v>
      </c>
    </row>
    <row r="226" spans="1:9" ht="15">
      <c r="A226" s="2" t="s">
        <v>8</v>
      </c>
      <c r="B226" s="3"/>
      <c r="C226" s="5"/>
      <c r="D226" s="5"/>
      <c r="E226" s="5">
        <v>14</v>
      </c>
      <c r="F226" s="5">
        <v>14</v>
      </c>
      <c r="G226" s="5">
        <v>16</v>
      </c>
      <c r="H226" s="5">
        <v>16</v>
      </c>
      <c r="I226" s="5">
        <v>16</v>
      </c>
    </row>
    <row r="227" spans="1:9" ht="15">
      <c r="A227" s="2" t="s">
        <v>7</v>
      </c>
      <c r="B227" s="3"/>
      <c r="C227" s="5"/>
      <c r="D227" s="5"/>
      <c r="E227" s="5">
        <v>14</v>
      </c>
      <c r="F227" s="5">
        <v>14</v>
      </c>
      <c r="G227" s="5">
        <v>14</v>
      </c>
      <c r="H227" s="5"/>
      <c r="I227" s="5"/>
    </row>
    <row r="228" spans="1:9" ht="15">
      <c r="A228" s="2"/>
      <c r="I228" s="3"/>
    </row>
    <row r="229" spans="1:9" ht="15">
      <c r="A229" s="2" t="s">
        <v>10</v>
      </c>
      <c r="B229" s="4"/>
      <c r="C229" s="4"/>
      <c r="D229" s="4"/>
      <c r="E229" s="4"/>
      <c r="F229" s="5">
        <v>2011</v>
      </c>
      <c r="G229" s="5">
        <v>2012</v>
      </c>
      <c r="H229" s="5">
        <v>2013</v>
      </c>
      <c r="I229" s="5">
        <v>2014</v>
      </c>
    </row>
    <row r="230" spans="1:9" ht="15">
      <c r="A230" s="13" t="s">
        <v>133</v>
      </c>
      <c r="B230" s="13">
        <v>632001</v>
      </c>
      <c r="C230" s="2" t="s">
        <v>134</v>
      </c>
      <c r="D230" s="4"/>
      <c r="E230" s="3"/>
      <c r="F230" s="6">
        <v>1267</v>
      </c>
      <c r="G230" s="6">
        <v>1300</v>
      </c>
      <c r="H230" s="31">
        <v>2200</v>
      </c>
      <c r="I230" s="31"/>
    </row>
    <row r="231" spans="1:9" ht="15">
      <c r="A231" s="13"/>
      <c r="B231" s="13">
        <v>632001</v>
      </c>
      <c r="C231" s="2" t="s">
        <v>135</v>
      </c>
      <c r="D231" s="4"/>
      <c r="E231" s="3"/>
      <c r="F231" s="6">
        <v>7241</v>
      </c>
      <c r="G231" s="6">
        <v>6500</v>
      </c>
      <c r="H231" s="31">
        <v>4300</v>
      </c>
      <c r="I231" s="31"/>
    </row>
    <row r="232" spans="1:9" ht="15">
      <c r="A232" s="13"/>
      <c r="B232" s="13">
        <v>632002</v>
      </c>
      <c r="C232" s="2" t="s">
        <v>136</v>
      </c>
      <c r="D232" s="4"/>
      <c r="E232" s="3"/>
      <c r="F232" s="6">
        <v>109</v>
      </c>
      <c r="G232" s="6">
        <v>130</v>
      </c>
      <c r="H232" s="31">
        <v>130</v>
      </c>
      <c r="I232" s="31"/>
    </row>
    <row r="233" spans="1:9" ht="15">
      <c r="A233" s="13"/>
      <c r="B233" s="13">
        <v>632003</v>
      </c>
      <c r="C233" s="2" t="s">
        <v>270</v>
      </c>
      <c r="D233" s="4"/>
      <c r="E233" s="3"/>
      <c r="F233" s="6">
        <v>221</v>
      </c>
      <c r="G233" s="6">
        <v>50</v>
      </c>
      <c r="H233" s="31">
        <v>400</v>
      </c>
      <c r="I233" s="31"/>
    </row>
    <row r="234" spans="1:9" ht="15">
      <c r="A234" s="13"/>
      <c r="B234" s="13">
        <v>633006</v>
      </c>
      <c r="C234" s="2" t="s">
        <v>271</v>
      </c>
      <c r="D234" s="4"/>
      <c r="E234" s="3"/>
      <c r="F234" s="6">
        <v>223</v>
      </c>
      <c r="G234" s="6">
        <v>100</v>
      </c>
      <c r="H234" s="31">
        <v>50</v>
      </c>
      <c r="I234" s="31"/>
    </row>
    <row r="235" spans="1:9" ht="15">
      <c r="A235" s="13" t="s">
        <v>137</v>
      </c>
      <c r="B235" s="13">
        <v>633009</v>
      </c>
      <c r="C235" s="2" t="s">
        <v>138</v>
      </c>
      <c r="D235" s="4"/>
      <c r="E235" s="3"/>
      <c r="F235" s="6"/>
      <c r="G235" s="6">
        <v>50</v>
      </c>
      <c r="H235" s="31">
        <v>50</v>
      </c>
      <c r="I235" s="31"/>
    </row>
    <row r="236" spans="1:9" ht="15">
      <c r="A236" s="13" t="s">
        <v>139</v>
      </c>
      <c r="B236" s="13">
        <v>633006</v>
      </c>
      <c r="C236" s="2" t="s">
        <v>141</v>
      </c>
      <c r="D236" s="4"/>
      <c r="E236" s="3"/>
      <c r="F236" s="6">
        <v>2049</v>
      </c>
      <c r="G236" s="6">
        <v>2000</v>
      </c>
      <c r="H236" s="31">
        <v>2000</v>
      </c>
      <c r="I236" s="31"/>
    </row>
    <row r="237" spans="1:9" ht="15">
      <c r="A237" s="13"/>
      <c r="B237" s="13">
        <v>637004</v>
      </c>
      <c r="C237" s="2" t="s">
        <v>140</v>
      </c>
      <c r="D237" s="4"/>
      <c r="E237" s="3"/>
      <c r="F237" s="6">
        <v>2392</v>
      </c>
      <c r="G237" s="6">
        <v>1300</v>
      </c>
      <c r="H237" s="31">
        <v>1300</v>
      </c>
      <c r="I237" s="31"/>
    </row>
    <row r="245" spans="1:9" ht="30" customHeight="1">
      <c r="A245" s="16" t="s">
        <v>142</v>
      </c>
      <c r="B245" s="4"/>
      <c r="C245" s="4"/>
      <c r="D245" s="17" t="s">
        <v>143</v>
      </c>
      <c r="E245" s="4"/>
      <c r="F245" s="4"/>
      <c r="G245" s="4"/>
      <c r="H245" s="4"/>
      <c r="I245" s="3"/>
    </row>
    <row r="246" spans="1:9" ht="15">
      <c r="A246" s="2"/>
      <c r="I246" s="3"/>
    </row>
    <row r="247" spans="1:9" ht="15.75">
      <c r="A247" s="36" t="s">
        <v>144</v>
      </c>
      <c r="B247" s="24"/>
      <c r="C247" s="24"/>
      <c r="D247" s="24"/>
      <c r="E247" s="26"/>
      <c r="F247" s="5">
        <v>2011</v>
      </c>
      <c r="G247" s="5">
        <v>2012</v>
      </c>
      <c r="H247" s="5">
        <v>2013</v>
      </c>
      <c r="I247" s="5">
        <v>2014</v>
      </c>
    </row>
    <row r="248" spans="1:9" ht="15">
      <c r="A248" s="8"/>
      <c r="B248" s="9"/>
      <c r="C248" s="9"/>
      <c r="D248" s="9"/>
      <c r="E248" s="10"/>
      <c r="F248" s="6">
        <f>SUM(F263:F276)</f>
        <v>22801</v>
      </c>
      <c r="G248" s="6">
        <f>SUM(G263:G276)</f>
        <v>10395</v>
      </c>
      <c r="H248" s="6">
        <f>SUM(H263:H276)</f>
        <v>8685</v>
      </c>
      <c r="I248" s="6">
        <f>SUM(I263:I276)</f>
        <v>0</v>
      </c>
    </row>
    <row r="249" spans="1:9" ht="15">
      <c r="A249" s="32"/>
      <c r="I249" s="26"/>
    </row>
    <row r="250" spans="1:9" ht="15">
      <c r="A250" s="90" t="s">
        <v>145</v>
      </c>
      <c r="I250" s="95"/>
    </row>
    <row r="251" spans="1:9" ht="15">
      <c r="A251" s="90" t="s">
        <v>146</v>
      </c>
      <c r="I251" s="95"/>
    </row>
    <row r="252" spans="1:9" ht="15">
      <c r="A252" s="8"/>
      <c r="I252" s="10"/>
    </row>
    <row r="253" spans="1:9" ht="15">
      <c r="A253" s="2" t="s">
        <v>9</v>
      </c>
      <c r="B253" s="3"/>
      <c r="C253" s="2" t="s">
        <v>147</v>
      </c>
      <c r="D253" s="4"/>
      <c r="E253" s="4"/>
      <c r="F253" s="4"/>
      <c r="G253" s="4"/>
      <c r="H253" s="4"/>
      <c r="I253" s="3"/>
    </row>
    <row r="254" spans="1:9" ht="15">
      <c r="A254" s="2" t="s">
        <v>6</v>
      </c>
      <c r="B254" s="3"/>
      <c r="C254" s="5"/>
      <c r="D254" s="5"/>
      <c r="E254" s="5">
        <v>2010</v>
      </c>
      <c r="F254" s="5">
        <v>2011</v>
      </c>
      <c r="G254" s="5">
        <v>2012</v>
      </c>
      <c r="H254" s="5">
        <v>2013</v>
      </c>
      <c r="I254" s="5">
        <v>2014</v>
      </c>
    </row>
    <row r="255" spans="1:9" ht="15">
      <c r="A255" s="2" t="s">
        <v>8</v>
      </c>
      <c r="B255" s="3"/>
      <c r="C255" s="5"/>
      <c r="D255" s="5"/>
      <c r="E255" s="5">
        <v>5</v>
      </c>
      <c r="F255" s="5">
        <v>5</v>
      </c>
      <c r="G255" s="5">
        <v>5</v>
      </c>
      <c r="H255" s="5">
        <v>5</v>
      </c>
      <c r="I255" s="5">
        <v>5</v>
      </c>
    </row>
    <row r="256" spans="1:9" ht="15">
      <c r="A256" s="2" t="s">
        <v>7</v>
      </c>
      <c r="B256" s="3"/>
      <c r="C256" s="5"/>
      <c r="D256" s="5"/>
      <c r="E256" s="5">
        <v>5</v>
      </c>
      <c r="F256" s="5">
        <v>5</v>
      </c>
      <c r="G256" s="5">
        <v>6</v>
      </c>
      <c r="H256" s="5"/>
      <c r="I256" s="5"/>
    </row>
    <row r="257" spans="1:9" ht="15">
      <c r="A257" s="35" t="s">
        <v>9</v>
      </c>
      <c r="B257" s="3"/>
      <c r="C257" s="2" t="s">
        <v>148</v>
      </c>
      <c r="D257" s="4"/>
      <c r="E257" s="4"/>
      <c r="F257" s="4"/>
      <c r="G257" s="4"/>
      <c r="H257" s="4"/>
      <c r="I257" s="3"/>
    </row>
    <row r="258" spans="1:9" ht="15">
      <c r="A258" s="35" t="s">
        <v>6</v>
      </c>
      <c r="B258" s="3"/>
      <c r="C258" s="5"/>
      <c r="D258" s="5"/>
      <c r="E258" s="5">
        <v>2010</v>
      </c>
      <c r="F258" s="5">
        <v>2011</v>
      </c>
      <c r="G258" s="5">
        <v>2012</v>
      </c>
      <c r="H258" s="5">
        <v>2013</v>
      </c>
      <c r="I258" s="5">
        <v>2014</v>
      </c>
    </row>
    <row r="259" spans="1:9" ht="15">
      <c r="A259" s="35" t="s">
        <v>8</v>
      </c>
      <c r="B259" s="3"/>
      <c r="C259" s="5"/>
      <c r="D259" s="5"/>
      <c r="E259" s="5">
        <v>2</v>
      </c>
      <c r="F259" s="5">
        <v>1</v>
      </c>
      <c r="G259" s="5">
        <v>1</v>
      </c>
      <c r="H259" s="5">
        <v>1</v>
      </c>
      <c r="I259" s="5">
        <v>1</v>
      </c>
    </row>
    <row r="260" spans="1:9" ht="15">
      <c r="A260" s="35" t="s">
        <v>96</v>
      </c>
      <c r="B260" s="3"/>
      <c r="C260" s="5"/>
      <c r="D260" s="5"/>
      <c r="E260" s="5">
        <v>2</v>
      </c>
      <c r="F260" s="5">
        <v>1</v>
      </c>
      <c r="G260" s="5">
        <v>1</v>
      </c>
      <c r="H260" s="5"/>
      <c r="I260" s="5"/>
    </row>
    <row r="261" spans="1:9" ht="15">
      <c r="A261" s="2"/>
      <c r="I261" s="3"/>
    </row>
    <row r="262" spans="1:9" ht="15">
      <c r="A262" s="2" t="s">
        <v>10</v>
      </c>
      <c r="B262" s="4"/>
      <c r="C262" s="4"/>
      <c r="D262" s="4"/>
      <c r="E262" s="3"/>
      <c r="F262" s="5">
        <v>2011</v>
      </c>
      <c r="G262" s="5">
        <v>2012</v>
      </c>
      <c r="H262" s="5">
        <v>2013</v>
      </c>
      <c r="I262" s="5">
        <v>2014</v>
      </c>
    </row>
    <row r="263" spans="1:9" ht="15">
      <c r="A263" s="13">
        <v>620</v>
      </c>
      <c r="B263" s="13">
        <v>611</v>
      </c>
      <c r="C263" s="2" t="s">
        <v>149</v>
      </c>
      <c r="D263" s="4"/>
      <c r="E263" s="3"/>
      <c r="F263" s="6">
        <v>15663</v>
      </c>
      <c r="G263" s="6">
        <v>7000</v>
      </c>
      <c r="H263" s="31">
        <v>6000</v>
      </c>
      <c r="I263" s="31"/>
    </row>
    <row r="264" spans="1:9" ht="15">
      <c r="A264" s="13"/>
      <c r="B264" s="13">
        <v>614</v>
      </c>
      <c r="C264" s="2" t="s">
        <v>259</v>
      </c>
      <c r="D264" s="4"/>
      <c r="E264" s="3"/>
      <c r="F264" s="6">
        <v>400</v>
      </c>
      <c r="G264" s="6">
        <v>300</v>
      </c>
      <c r="H264" s="31">
        <v>285</v>
      </c>
      <c r="I264" s="31"/>
    </row>
    <row r="265" spans="1:9" ht="15">
      <c r="A265" s="13"/>
      <c r="B265" s="13">
        <v>621</v>
      </c>
      <c r="C265" s="2" t="s">
        <v>260</v>
      </c>
      <c r="D265" s="4"/>
      <c r="E265" s="3"/>
      <c r="F265" s="6">
        <v>323</v>
      </c>
      <c r="G265" s="6">
        <v>220</v>
      </c>
      <c r="H265" s="31"/>
      <c r="I265" s="31"/>
    </row>
    <row r="266" spans="1:9" ht="15">
      <c r="A266" s="13"/>
      <c r="B266" s="13">
        <v>623</v>
      </c>
      <c r="C266" s="2" t="s">
        <v>150</v>
      </c>
      <c r="D266" s="4"/>
      <c r="E266" s="3"/>
      <c r="F266" s="6">
        <v>1275</v>
      </c>
      <c r="G266" s="6">
        <v>510</v>
      </c>
      <c r="H266" s="31">
        <v>600</v>
      </c>
      <c r="I266" s="31"/>
    </row>
    <row r="267" spans="1:9" ht="15">
      <c r="A267" s="13"/>
      <c r="B267" s="13">
        <v>625001</v>
      </c>
      <c r="C267" s="2" t="s">
        <v>20</v>
      </c>
      <c r="D267" s="4"/>
      <c r="E267" s="3"/>
      <c r="F267" s="6">
        <v>238</v>
      </c>
      <c r="G267" s="6">
        <v>100</v>
      </c>
      <c r="H267" s="31">
        <v>100</v>
      </c>
      <c r="I267" s="31"/>
    </row>
    <row r="268" spans="1:9" ht="15">
      <c r="A268" s="13"/>
      <c r="B268" s="13">
        <v>625002</v>
      </c>
      <c r="C268" s="2" t="s">
        <v>21</v>
      </c>
      <c r="D268" s="4"/>
      <c r="E268" s="3"/>
      <c r="F268" s="6">
        <v>2603</v>
      </c>
      <c r="G268" s="6">
        <v>1000</v>
      </c>
      <c r="H268" s="31">
        <v>840</v>
      </c>
      <c r="I268" s="31"/>
    </row>
    <row r="269" spans="1:9" ht="15">
      <c r="A269" s="13"/>
      <c r="B269" s="13">
        <v>625003</v>
      </c>
      <c r="C269" s="2" t="s">
        <v>22</v>
      </c>
      <c r="D269" s="4"/>
      <c r="E269" s="3"/>
      <c r="F269" s="6">
        <v>130</v>
      </c>
      <c r="G269" s="6">
        <v>60</v>
      </c>
      <c r="H269" s="31">
        <v>50</v>
      </c>
      <c r="I269" s="31"/>
    </row>
    <row r="270" spans="1:9" ht="15">
      <c r="A270" s="13"/>
      <c r="B270" s="13">
        <v>625004</v>
      </c>
      <c r="C270" s="2" t="s">
        <v>23</v>
      </c>
      <c r="D270" s="4"/>
      <c r="E270" s="3"/>
      <c r="F270" s="6">
        <v>619</v>
      </c>
      <c r="G270" s="6">
        <v>220</v>
      </c>
      <c r="H270" s="31">
        <v>200</v>
      </c>
      <c r="I270" s="31"/>
    </row>
    <row r="271" spans="1:9" ht="15">
      <c r="A271" s="13"/>
      <c r="B271" s="13">
        <v>625005</v>
      </c>
      <c r="C271" s="2" t="s">
        <v>24</v>
      </c>
      <c r="D271" s="4"/>
      <c r="E271" s="3"/>
      <c r="F271" s="6">
        <v>46</v>
      </c>
      <c r="G271" s="6">
        <v>75</v>
      </c>
      <c r="H271" s="31">
        <v>60</v>
      </c>
      <c r="I271" s="31"/>
    </row>
    <row r="272" spans="1:9" ht="15">
      <c r="A272" s="13"/>
      <c r="B272" s="13">
        <v>625007</v>
      </c>
      <c r="C272" s="2" t="s">
        <v>25</v>
      </c>
      <c r="D272" s="4"/>
      <c r="E272" s="3"/>
      <c r="F272" s="6">
        <v>799</v>
      </c>
      <c r="G272" s="6">
        <v>350</v>
      </c>
      <c r="H272" s="31">
        <v>300</v>
      </c>
      <c r="I272" s="31"/>
    </row>
    <row r="273" spans="1:9" ht="15">
      <c r="A273" s="13"/>
      <c r="B273" s="13">
        <v>627</v>
      </c>
      <c r="C273" s="2" t="s">
        <v>261</v>
      </c>
      <c r="D273" s="4"/>
      <c r="E273" s="3"/>
      <c r="F273" s="6">
        <v>171</v>
      </c>
      <c r="G273" s="6">
        <v>130</v>
      </c>
      <c r="H273" s="31">
        <v>100</v>
      </c>
      <c r="I273" s="31"/>
    </row>
    <row r="274" spans="1:9" ht="15">
      <c r="A274" s="13"/>
      <c r="B274" s="13">
        <v>633004</v>
      </c>
      <c r="C274" s="2" t="s">
        <v>262</v>
      </c>
      <c r="D274" s="4"/>
      <c r="E274" s="3"/>
      <c r="F274" s="6">
        <v>389</v>
      </c>
      <c r="G274" s="6">
        <v>300</v>
      </c>
      <c r="H274" s="31">
        <v>100</v>
      </c>
      <c r="I274" s="31"/>
    </row>
    <row r="275" spans="1:9" ht="15">
      <c r="A275" s="13"/>
      <c r="B275" s="13">
        <v>633015</v>
      </c>
      <c r="C275" s="2" t="s">
        <v>152</v>
      </c>
      <c r="D275" s="4"/>
      <c r="E275" s="3"/>
      <c r="F275" s="6"/>
      <c r="G275" s="6"/>
      <c r="H275" s="31"/>
      <c r="I275" s="31"/>
    </row>
    <row r="276" spans="1:9" ht="15">
      <c r="A276" s="13"/>
      <c r="B276" s="13">
        <v>637016</v>
      </c>
      <c r="C276" s="2" t="s">
        <v>276</v>
      </c>
      <c r="D276" s="4"/>
      <c r="E276" s="3"/>
      <c r="F276" s="6">
        <v>145</v>
      </c>
      <c r="G276" s="6">
        <v>130</v>
      </c>
      <c r="H276" s="31">
        <v>50</v>
      </c>
      <c r="I276" s="31"/>
    </row>
    <row r="277" spans="1:9" ht="15">
      <c r="A277" s="22"/>
      <c r="B277" s="22"/>
      <c r="C277" s="22"/>
      <c r="D277" s="22"/>
      <c r="E277" s="22"/>
      <c r="F277" s="22"/>
      <c r="G277" s="22"/>
      <c r="H277" s="22"/>
      <c r="I277" s="22"/>
    </row>
    <row r="279" spans="1:9" ht="30" customHeight="1">
      <c r="A279" s="16" t="s">
        <v>153</v>
      </c>
      <c r="B279" s="4"/>
      <c r="C279" s="4"/>
      <c r="D279" s="17" t="s">
        <v>234</v>
      </c>
      <c r="E279" s="4"/>
      <c r="F279" s="4"/>
      <c r="G279" s="4"/>
      <c r="H279" s="4"/>
      <c r="I279" s="3"/>
    </row>
    <row r="280" spans="1:9" ht="15">
      <c r="A280" s="2"/>
      <c r="I280" s="3"/>
    </row>
    <row r="281" spans="1:9" ht="15.75">
      <c r="A281" s="36" t="s">
        <v>154</v>
      </c>
      <c r="B281" s="24"/>
      <c r="C281" s="24"/>
      <c r="D281" s="24"/>
      <c r="E281" s="26"/>
      <c r="F281" s="5">
        <v>2011</v>
      </c>
      <c r="G281" s="5">
        <v>2012</v>
      </c>
      <c r="H281" s="5">
        <v>2013</v>
      </c>
      <c r="I281" s="5">
        <v>2014</v>
      </c>
    </row>
    <row r="282" spans="1:9" ht="15">
      <c r="A282" s="8"/>
      <c r="B282" s="9"/>
      <c r="C282" s="9"/>
      <c r="D282" s="9"/>
      <c r="E282" s="10"/>
      <c r="F282" s="6">
        <f>F314+F338</f>
        <v>49195</v>
      </c>
      <c r="G282" s="6">
        <f>G314+G338+G363+G394+F394</f>
        <v>98510</v>
      </c>
      <c r="H282" s="6">
        <f>H314+H338+H363+I394+H394</f>
        <v>103228</v>
      </c>
      <c r="I282" s="6">
        <f>I314+I338</f>
        <v>0</v>
      </c>
    </row>
    <row r="283" spans="1:9" ht="15">
      <c r="A283" s="32"/>
      <c r="I283" s="26"/>
    </row>
    <row r="284" spans="1:9" ht="15">
      <c r="A284" s="89" t="s">
        <v>155</v>
      </c>
      <c r="I284" s="95"/>
    </row>
    <row r="285" spans="1:9" ht="15">
      <c r="A285" s="90" t="s">
        <v>156</v>
      </c>
      <c r="I285" s="95"/>
    </row>
    <row r="286" spans="1:9" ht="15">
      <c r="A286" s="90" t="s">
        <v>157</v>
      </c>
      <c r="I286" s="95"/>
    </row>
    <row r="287" spans="1:9" ht="15">
      <c r="A287" s="8"/>
      <c r="I287" s="10"/>
    </row>
    <row r="288" spans="1:9" ht="15">
      <c r="A288" s="2" t="s">
        <v>9</v>
      </c>
      <c r="B288" s="3"/>
      <c r="C288" s="2" t="s">
        <v>158</v>
      </c>
      <c r="D288" s="4"/>
      <c r="E288" s="4"/>
      <c r="F288" s="4"/>
      <c r="G288" s="4"/>
      <c r="H288" s="4"/>
      <c r="I288" s="3"/>
    </row>
    <row r="289" spans="1:9" ht="15">
      <c r="A289" s="2" t="s">
        <v>6</v>
      </c>
      <c r="B289" s="3"/>
      <c r="C289" s="13"/>
      <c r="D289" s="13"/>
      <c r="E289" s="13">
        <v>2010</v>
      </c>
      <c r="F289" s="13">
        <v>2011</v>
      </c>
      <c r="G289" s="13">
        <v>2012</v>
      </c>
      <c r="H289" s="13">
        <v>2013</v>
      </c>
      <c r="I289" s="13">
        <v>2014</v>
      </c>
    </row>
    <row r="290" spans="1:9" ht="15">
      <c r="A290" s="2" t="s">
        <v>8</v>
      </c>
      <c r="B290" s="3"/>
      <c r="C290" s="13"/>
      <c r="D290" s="13"/>
      <c r="E290" s="13">
        <v>90</v>
      </c>
      <c r="F290" s="13">
        <v>90</v>
      </c>
      <c r="G290" s="13">
        <v>95</v>
      </c>
      <c r="H290" s="13">
        <v>95</v>
      </c>
      <c r="I290" s="13">
        <v>99</v>
      </c>
    </row>
    <row r="291" spans="1:9" ht="15">
      <c r="A291" s="2" t="s">
        <v>7</v>
      </c>
      <c r="B291" s="3"/>
      <c r="C291" s="13"/>
      <c r="D291" s="13"/>
      <c r="E291" s="13">
        <v>90</v>
      </c>
      <c r="F291" s="13">
        <v>96</v>
      </c>
      <c r="G291" s="13">
        <v>95</v>
      </c>
      <c r="H291" s="13"/>
      <c r="I291" s="13"/>
    </row>
    <row r="292" spans="1:9" ht="15">
      <c r="A292" s="2"/>
      <c r="I292" s="3"/>
    </row>
    <row r="293" spans="1:9" ht="15">
      <c r="A293" s="2" t="s">
        <v>10</v>
      </c>
      <c r="B293" s="4"/>
      <c r="C293" s="4"/>
      <c r="D293" s="4"/>
      <c r="E293" s="3"/>
      <c r="F293" s="5">
        <v>2011</v>
      </c>
      <c r="G293" s="5">
        <v>2012</v>
      </c>
      <c r="H293" s="5">
        <v>2013</v>
      </c>
      <c r="I293" s="5">
        <v>2014</v>
      </c>
    </row>
    <row r="294" spans="1:9" ht="15">
      <c r="A294" s="14" t="s">
        <v>159</v>
      </c>
      <c r="B294" s="13">
        <v>611</v>
      </c>
      <c r="C294" s="2" t="s">
        <v>12</v>
      </c>
      <c r="D294" s="4"/>
      <c r="E294" s="3"/>
      <c r="F294" s="5">
        <v>18147</v>
      </c>
      <c r="G294" s="5">
        <v>18300</v>
      </c>
      <c r="H294" s="13">
        <v>19000</v>
      </c>
      <c r="I294" s="13"/>
    </row>
    <row r="295" spans="1:9" ht="15">
      <c r="A295" s="14"/>
      <c r="B295" s="13">
        <v>614</v>
      </c>
      <c r="C295" s="2" t="s">
        <v>178</v>
      </c>
      <c r="D295" s="4"/>
      <c r="E295" s="3"/>
      <c r="F295" s="5">
        <v>1552</v>
      </c>
      <c r="G295" s="5">
        <v>1200</v>
      </c>
      <c r="H295" s="13">
        <v>1100</v>
      </c>
      <c r="I295" s="13"/>
    </row>
    <row r="296" spans="1:9" ht="15">
      <c r="A296" s="13"/>
      <c r="B296" s="13">
        <v>623</v>
      </c>
      <c r="C296" s="2" t="s">
        <v>160</v>
      </c>
      <c r="D296" s="4"/>
      <c r="E296" s="3"/>
      <c r="F296" s="5">
        <v>2037</v>
      </c>
      <c r="G296" s="5">
        <v>2040</v>
      </c>
      <c r="H296" s="13">
        <v>2020</v>
      </c>
      <c r="I296" s="13"/>
    </row>
    <row r="297" spans="1:9" ht="15">
      <c r="A297" s="13"/>
      <c r="B297" s="13">
        <v>625001</v>
      </c>
      <c r="C297" s="2" t="s">
        <v>20</v>
      </c>
      <c r="D297" s="4"/>
      <c r="E297" s="3"/>
      <c r="F297" s="5">
        <v>277</v>
      </c>
      <c r="G297" s="5">
        <v>280</v>
      </c>
      <c r="H297" s="13">
        <v>290</v>
      </c>
      <c r="I297" s="13"/>
    </row>
    <row r="298" spans="1:9" ht="15">
      <c r="A298" s="13"/>
      <c r="B298" s="13">
        <v>625002</v>
      </c>
      <c r="C298" s="2" t="s">
        <v>21</v>
      </c>
      <c r="D298" s="4"/>
      <c r="E298" s="3"/>
      <c r="F298" s="5">
        <v>2810</v>
      </c>
      <c r="G298" s="5">
        <v>2810</v>
      </c>
      <c r="H298" s="13">
        <v>2840</v>
      </c>
      <c r="I298" s="13"/>
    </row>
    <row r="299" spans="1:9" ht="15">
      <c r="A299" s="13"/>
      <c r="B299" s="13">
        <v>625003</v>
      </c>
      <c r="C299" s="2" t="s">
        <v>22</v>
      </c>
      <c r="D299" s="4"/>
      <c r="E299" s="3"/>
      <c r="F299" s="5">
        <v>148</v>
      </c>
      <c r="G299" s="5">
        <v>160</v>
      </c>
      <c r="H299" s="13">
        <v>160</v>
      </c>
      <c r="I299" s="13"/>
    </row>
    <row r="300" spans="1:9" ht="15">
      <c r="A300" s="13"/>
      <c r="B300" s="13">
        <v>625004</v>
      </c>
      <c r="C300" s="2" t="s">
        <v>23</v>
      </c>
      <c r="D300" s="4"/>
      <c r="E300" s="3"/>
      <c r="F300" s="5">
        <v>629</v>
      </c>
      <c r="G300" s="5">
        <v>610</v>
      </c>
      <c r="H300" s="13">
        <v>610</v>
      </c>
      <c r="I300" s="13"/>
    </row>
    <row r="301" spans="1:9" ht="15">
      <c r="A301" s="13"/>
      <c r="B301" s="13">
        <v>625005</v>
      </c>
      <c r="C301" s="2" t="s">
        <v>278</v>
      </c>
      <c r="D301" s="4"/>
      <c r="E301" s="3"/>
      <c r="F301" s="5">
        <v>155</v>
      </c>
      <c r="G301" s="5">
        <v>200</v>
      </c>
      <c r="H301" s="13">
        <v>200</v>
      </c>
      <c r="I301" s="13"/>
    </row>
    <row r="302" spans="1:9" ht="15">
      <c r="A302" s="13"/>
      <c r="B302" s="13">
        <v>625007</v>
      </c>
      <c r="C302" s="2" t="s">
        <v>25</v>
      </c>
      <c r="D302" s="4"/>
      <c r="E302" s="3"/>
      <c r="F302" s="5">
        <v>948</v>
      </c>
      <c r="G302" s="5">
        <v>950</v>
      </c>
      <c r="H302" s="13">
        <v>960</v>
      </c>
      <c r="I302" s="13"/>
    </row>
    <row r="303" spans="1:9" ht="15">
      <c r="A303" s="13"/>
      <c r="B303" s="13">
        <v>627</v>
      </c>
      <c r="C303" s="2" t="s">
        <v>26</v>
      </c>
      <c r="D303" s="4"/>
      <c r="E303" s="3"/>
      <c r="F303" s="5">
        <v>401</v>
      </c>
      <c r="G303" s="5">
        <v>400</v>
      </c>
      <c r="H303" s="13">
        <v>400</v>
      </c>
      <c r="I303" s="13"/>
    </row>
    <row r="304" spans="1:9" ht="15">
      <c r="A304" s="13"/>
      <c r="B304" s="13">
        <v>632001</v>
      </c>
      <c r="C304" s="2" t="s">
        <v>161</v>
      </c>
      <c r="D304" s="4"/>
      <c r="E304" s="3"/>
      <c r="F304" s="5">
        <v>4633</v>
      </c>
      <c r="G304" s="5">
        <v>4800</v>
      </c>
      <c r="H304" s="13">
        <v>1273</v>
      </c>
      <c r="I304" s="13"/>
    </row>
    <row r="305" spans="1:9" ht="15">
      <c r="A305" s="13"/>
      <c r="B305" s="13">
        <v>632001</v>
      </c>
      <c r="C305" s="2" t="s">
        <v>162</v>
      </c>
      <c r="D305" s="4"/>
      <c r="E305" s="3"/>
      <c r="F305" s="5">
        <v>2680</v>
      </c>
      <c r="G305" s="5">
        <v>2400</v>
      </c>
      <c r="H305" s="13">
        <v>4700</v>
      </c>
      <c r="I305" s="13"/>
    </row>
    <row r="306" spans="1:9" ht="15">
      <c r="A306" s="13"/>
      <c r="B306" s="13">
        <v>632002</v>
      </c>
      <c r="C306" s="2" t="s">
        <v>163</v>
      </c>
      <c r="D306" s="4"/>
      <c r="E306" s="3"/>
      <c r="F306" s="5">
        <v>195</v>
      </c>
      <c r="G306" s="5">
        <v>200</v>
      </c>
      <c r="H306" s="13">
        <v>300</v>
      </c>
      <c r="I306" s="13"/>
    </row>
    <row r="307" spans="1:9" ht="15">
      <c r="A307" s="13"/>
      <c r="B307" s="13">
        <v>632003</v>
      </c>
      <c r="C307" s="2" t="s">
        <v>164</v>
      </c>
      <c r="D307" s="4"/>
      <c r="E307" s="3"/>
      <c r="F307" s="5">
        <v>283</v>
      </c>
      <c r="G307" s="5">
        <v>280</v>
      </c>
      <c r="H307" s="13">
        <v>260</v>
      </c>
      <c r="I307" s="13"/>
    </row>
    <row r="308" spans="1:9" ht="15">
      <c r="A308" s="13"/>
      <c r="B308" s="13">
        <v>633006</v>
      </c>
      <c r="C308" s="2" t="s">
        <v>151</v>
      </c>
      <c r="D308" s="4"/>
      <c r="E308" s="3"/>
      <c r="F308" s="5">
        <v>79</v>
      </c>
      <c r="G308" s="5">
        <v>80</v>
      </c>
      <c r="H308" s="13">
        <v>500</v>
      </c>
      <c r="I308" s="13"/>
    </row>
    <row r="309" spans="1:9" ht="15">
      <c r="A309" s="13"/>
      <c r="B309" s="13">
        <v>635004</v>
      </c>
      <c r="C309" s="2" t="s">
        <v>275</v>
      </c>
      <c r="D309" s="4"/>
      <c r="E309" s="3"/>
      <c r="F309" s="5">
        <v>60</v>
      </c>
      <c r="G309" s="5">
        <v>60</v>
      </c>
      <c r="H309" s="13">
        <v>60</v>
      </c>
      <c r="I309" s="13"/>
    </row>
    <row r="310" spans="1:9" ht="15">
      <c r="A310" s="13"/>
      <c r="B310" s="13">
        <v>635006</v>
      </c>
      <c r="C310" s="2" t="s">
        <v>306</v>
      </c>
      <c r="D310" s="4"/>
      <c r="E310" s="3"/>
      <c r="F310" s="5"/>
      <c r="G310" s="5"/>
      <c r="H310" s="13">
        <v>2732</v>
      </c>
      <c r="I310" s="13"/>
    </row>
    <row r="311" spans="1:9" ht="15">
      <c r="A311" s="13"/>
      <c r="B311" s="13">
        <v>637016</v>
      </c>
      <c r="C311" s="2" t="s">
        <v>276</v>
      </c>
      <c r="D311" s="4"/>
      <c r="E311" s="3"/>
      <c r="F311" s="5">
        <v>180</v>
      </c>
      <c r="G311" s="5">
        <v>180</v>
      </c>
      <c r="H311" s="13">
        <v>150</v>
      </c>
      <c r="I311" s="13"/>
    </row>
    <row r="312" spans="1:9" ht="15">
      <c r="A312" s="13"/>
      <c r="B312" s="13">
        <v>637001</v>
      </c>
      <c r="C312" s="2" t="s">
        <v>165</v>
      </c>
      <c r="D312" s="4"/>
      <c r="E312" s="3"/>
      <c r="F312" s="5"/>
      <c r="G312" s="5">
        <v>50</v>
      </c>
      <c r="H312" s="13">
        <v>50</v>
      </c>
      <c r="I312" s="13"/>
    </row>
    <row r="313" spans="1:9" ht="15">
      <c r="A313" s="2"/>
      <c r="B313" s="2">
        <v>642013</v>
      </c>
      <c r="C313" s="2" t="s">
        <v>314</v>
      </c>
      <c r="D313" s="4"/>
      <c r="E313" s="3"/>
      <c r="F313" s="5"/>
      <c r="G313" s="5"/>
      <c r="H313" s="13">
        <v>500</v>
      </c>
      <c r="I313" s="13"/>
    </row>
    <row r="314" spans="1:9" ht="15">
      <c r="A314" s="2" t="s">
        <v>169</v>
      </c>
      <c r="B314" s="4"/>
      <c r="C314" s="4"/>
      <c r="D314" s="4"/>
      <c r="E314" s="3"/>
      <c r="F314" s="5">
        <f>SUM(F294:F312)</f>
        <v>35214</v>
      </c>
      <c r="G314" s="5">
        <f>SUM(G294:G312)</f>
        <v>35000</v>
      </c>
      <c r="H314" s="13">
        <f>SUM(H294:H312)</f>
        <v>37605</v>
      </c>
      <c r="I314" s="13">
        <f>SUM(I294:I312)</f>
        <v>0</v>
      </c>
    </row>
    <row r="315" spans="1:9" ht="15">
      <c r="A315" s="32"/>
      <c r="I315" s="26"/>
    </row>
    <row r="316" spans="1:9" ht="15">
      <c r="A316" s="89" t="s">
        <v>166</v>
      </c>
      <c r="I316" s="95"/>
    </row>
    <row r="317" spans="1:9" ht="15">
      <c r="A317" s="90" t="s">
        <v>168</v>
      </c>
      <c r="I317" s="95"/>
    </row>
    <row r="318" spans="1:9" ht="15">
      <c r="A318" s="90" t="s">
        <v>167</v>
      </c>
      <c r="I318" s="95"/>
    </row>
    <row r="319" spans="1:9" ht="15">
      <c r="A319" s="8"/>
      <c r="I319" s="10"/>
    </row>
    <row r="320" spans="1:9" ht="15">
      <c r="A320" s="2" t="s">
        <v>9</v>
      </c>
      <c r="B320" s="3"/>
      <c r="C320" s="2" t="s">
        <v>170</v>
      </c>
      <c r="D320" s="4"/>
      <c r="E320" s="4"/>
      <c r="F320" s="4"/>
      <c r="G320" s="4"/>
      <c r="H320" s="4"/>
      <c r="I320" s="3"/>
    </row>
    <row r="321" spans="1:9" ht="15">
      <c r="A321" s="2" t="s">
        <v>6</v>
      </c>
      <c r="B321" s="3"/>
      <c r="C321" s="5"/>
      <c r="D321" s="5"/>
      <c r="E321" s="5">
        <v>2010</v>
      </c>
      <c r="F321" s="5">
        <v>2011</v>
      </c>
      <c r="G321" s="5">
        <v>2012</v>
      </c>
      <c r="H321" s="5">
        <v>2013</v>
      </c>
      <c r="I321" s="5">
        <v>2014</v>
      </c>
    </row>
    <row r="322" spans="1:9" ht="15">
      <c r="A322" s="2" t="s">
        <v>8</v>
      </c>
      <c r="B322" s="3"/>
      <c r="C322" s="5"/>
      <c r="D322" s="5"/>
      <c r="E322" s="5">
        <v>90</v>
      </c>
      <c r="F322" s="5">
        <v>90</v>
      </c>
      <c r="G322" s="5">
        <v>95</v>
      </c>
      <c r="H322" s="5">
        <v>95</v>
      </c>
      <c r="I322" s="5">
        <v>99</v>
      </c>
    </row>
    <row r="323" spans="1:9" ht="15">
      <c r="A323" s="2" t="s">
        <v>7</v>
      </c>
      <c r="B323" s="3"/>
      <c r="C323" s="5"/>
      <c r="D323" s="5"/>
      <c r="E323" s="5">
        <v>90</v>
      </c>
      <c r="F323" s="5">
        <v>95</v>
      </c>
      <c r="G323" s="5">
        <v>95</v>
      </c>
      <c r="H323" s="5"/>
      <c r="I323" s="5"/>
    </row>
    <row r="324" spans="1:9" ht="15">
      <c r="A324" s="2"/>
      <c r="I324" s="3"/>
    </row>
    <row r="325" spans="1:9" ht="15">
      <c r="A325" s="2" t="s">
        <v>10</v>
      </c>
      <c r="B325" s="4"/>
      <c r="C325" s="4"/>
      <c r="D325" s="4"/>
      <c r="E325" s="3"/>
      <c r="F325" s="5">
        <v>2011</v>
      </c>
      <c r="G325" s="5">
        <v>2012</v>
      </c>
      <c r="H325" s="5">
        <v>2013</v>
      </c>
      <c r="I325" s="5">
        <v>2014</v>
      </c>
    </row>
    <row r="326" spans="1:9" ht="15">
      <c r="A326" s="14" t="s">
        <v>171</v>
      </c>
      <c r="B326" s="13">
        <v>611</v>
      </c>
      <c r="C326" s="2" t="s">
        <v>12</v>
      </c>
      <c r="D326" s="4"/>
      <c r="E326" s="3"/>
      <c r="F326" s="6">
        <v>9539</v>
      </c>
      <c r="G326" s="6">
        <v>9550</v>
      </c>
      <c r="H326" s="31">
        <v>8800</v>
      </c>
      <c r="I326" s="31"/>
    </row>
    <row r="327" spans="1:9" ht="15">
      <c r="A327" s="14"/>
      <c r="B327" s="13">
        <v>614</v>
      </c>
      <c r="C327" s="2" t="s">
        <v>178</v>
      </c>
      <c r="D327" s="4"/>
      <c r="E327" s="3"/>
      <c r="F327" s="6">
        <v>860</v>
      </c>
      <c r="G327" s="6">
        <v>700</v>
      </c>
      <c r="H327" s="31">
        <v>300</v>
      </c>
      <c r="I327" s="31"/>
    </row>
    <row r="328" spans="1:9" ht="15">
      <c r="A328" s="13"/>
      <c r="B328" s="13">
        <v>623</v>
      </c>
      <c r="C328" s="2" t="s">
        <v>160</v>
      </c>
      <c r="D328" s="4"/>
      <c r="E328" s="3"/>
      <c r="F328" s="6">
        <v>956</v>
      </c>
      <c r="G328" s="6">
        <v>1040</v>
      </c>
      <c r="H328" s="31">
        <v>910</v>
      </c>
      <c r="I328" s="31"/>
    </row>
    <row r="329" spans="1:9" ht="15">
      <c r="A329" s="13"/>
      <c r="B329" s="13">
        <v>625001</v>
      </c>
      <c r="C329" s="2" t="s">
        <v>20</v>
      </c>
      <c r="D329" s="4"/>
      <c r="E329" s="3"/>
      <c r="F329" s="6">
        <v>131</v>
      </c>
      <c r="G329" s="6">
        <v>150</v>
      </c>
      <c r="H329" s="31">
        <v>130</v>
      </c>
      <c r="I329" s="31"/>
    </row>
    <row r="330" spans="1:9" ht="15">
      <c r="A330" s="13"/>
      <c r="B330" s="13">
        <v>625002</v>
      </c>
      <c r="C330" s="2" t="s">
        <v>21</v>
      </c>
      <c r="D330" s="4"/>
      <c r="E330" s="3"/>
      <c r="F330" s="6">
        <v>1319</v>
      </c>
      <c r="G330" s="6">
        <v>1460</v>
      </c>
      <c r="H330" s="31">
        <v>1280</v>
      </c>
      <c r="I330" s="31"/>
    </row>
    <row r="331" spans="1:9" ht="15">
      <c r="A331" s="13"/>
      <c r="B331" s="13">
        <v>625003</v>
      </c>
      <c r="C331" s="2" t="s">
        <v>22</v>
      </c>
      <c r="D331" s="4"/>
      <c r="E331" s="3"/>
      <c r="F331" s="6">
        <v>69</v>
      </c>
      <c r="G331" s="6">
        <v>80</v>
      </c>
      <c r="H331" s="31">
        <v>80</v>
      </c>
      <c r="I331" s="31"/>
    </row>
    <row r="332" spans="1:9" ht="15">
      <c r="A332" s="13"/>
      <c r="B332" s="13">
        <v>625004</v>
      </c>
      <c r="C332" s="2" t="s">
        <v>23</v>
      </c>
      <c r="D332" s="4"/>
      <c r="E332" s="3"/>
      <c r="F332" s="6">
        <v>295</v>
      </c>
      <c r="G332" s="6">
        <v>310</v>
      </c>
      <c r="H332" s="31">
        <v>280</v>
      </c>
      <c r="I332" s="31"/>
    </row>
    <row r="333" spans="1:9" ht="15">
      <c r="A333" s="13"/>
      <c r="B333" s="13">
        <v>625005</v>
      </c>
      <c r="C333" s="2" t="s">
        <v>24</v>
      </c>
      <c r="D333" s="4"/>
      <c r="E333" s="3"/>
      <c r="F333" s="6">
        <v>72</v>
      </c>
      <c r="G333" s="6">
        <v>100</v>
      </c>
      <c r="H333" s="31">
        <v>90</v>
      </c>
      <c r="I333" s="31"/>
    </row>
    <row r="334" spans="1:9" ht="15">
      <c r="A334" s="13"/>
      <c r="B334" s="13">
        <v>625007</v>
      </c>
      <c r="C334" s="2" t="s">
        <v>25</v>
      </c>
      <c r="D334" s="4"/>
      <c r="E334" s="3"/>
      <c r="F334" s="6">
        <v>445</v>
      </c>
      <c r="G334" s="6">
        <v>500</v>
      </c>
      <c r="H334" s="31">
        <v>440</v>
      </c>
      <c r="I334" s="31"/>
    </row>
    <row r="335" spans="1:9" ht="15">
      <c r="A335" s="13"/>
      <c r="B335" s="13">
        <v>627</v>
      </c>
      <c r="C335" s="2" t="s">
        <v>26</v>
      </c>
      <c r="D335" s="4"/>
      <c r="E335" s="3"/>
      <c r="F335" s="6">
        <v>194</v>
      </c>
      <c r="G335" s="6">
        <v>200</v>
      </c>
      <c r="H335" s="31">
        <v>190</v>
      </c>
      <c r="I335" s="31"/>
    </row>
    <row r="336" spans="1:9" ht="15">
      <c r="A336" s="13"/>
      <c r="B336" s="13">
        <v>633006</v>
      </c>
      <c r="C336" s="2" t="s">
        <v>151</v>
      </c>
      <c r="D336" s="4"/>
      <c r="E336" s="3"/>
      <c r="F336" s="6">
        <v>20</v>
      </c>
      <c r="G336" s="6">
        <v>20</v>
      </c>
      <c r="H336" s="31">
        <v>20</v>
      </c>
      <c r="I336" s="31"/>
    </row>
    <row r="337" spans="1:9" ht="15">
      <c r="A337" s="13"/>
      <c r="B337" s="13">
        <v>637016</v>
      </c>
      <c r="C337" s="4" t="s">
        <v>276</v>
      </c>
      <c r="D337" s="4"/>
      <c r="E337" s="3"/>
      <c r="F337" s="6">
        <v>81</v>
      </c>
      <c r="G337" s="6">
        <v>80</v>
      </c>
      <c r="H337" s="31">
        <v>80</v>
      </c>
      <c r="I337" s="31"/>
    </row>
    <row r="338" spans="1:9" ht="15">
      <c r="A338" s="2" t="s">
        <v>172</v>
      </c>
      <c r="B338" s="4"/>
      <c r="C338" s="4"/>
      <c r="D338" s="4"/>
      <c r="E338" s="3"/>
      <c r="F338" s="6">
        <f>SUM(F326:F337)</f>
        <v>13981</v>
      </c>
      <c r="G338" s="6">
        <f>SUM(G326:G337)</f>
        <v>14190</v>
      </c>
      <c r="H338" s="31">
        <f>SUM(H326:H336)</f>
        <v>12520</v>
      </c>
      <c r="I338" s="31">
        <f>SUM(I326:I336)</f>
        <v>0</v>
      </c>
    </row>
    <row r="339" spans="1:9" ht="15">
      <c r="A339" s="32"/>
      <c r="B339" s="22"/>
      <c r="C339" s="22"/>
      <c r="D339" s="22"/>
      <c r="E339" s="22"/>
      <c r="F339" s="87"/>
      <c r="G339" s="87"/>
      <c r="H339" s="88"/>
      <c r="I339" s="99"/>
    </row>
    <row r="340" spans="1:9" ht="15">
      <c r="A340" s="90"/>
      <c r="I340" s="95"/>
    </row>
    <row r="341" spans="1:9" ht="15">
      <c r="A341" s="89" t="s">
        <v>290</v>
      </c>
      <c r="I341" s="95"/>
    </row>
    <row r="342" spans="1:9" ht="15">
      <c r="A342" s="91" t="s">
        <v>283</v>
      </c>
      <c r="I342" s="95"/>
    </row>
    <row r="343" spans="1:9" ht="15">
      <c r="A343" s="91" t="s">
        <v>291</v>
      </c>
      <c r="I343" s="95"/>
    </row>
    <row r="344" spans="1:9" ht="15">
      <c r="A344" s="92"/>
      <c r="I344" s="95"/>
    </row>
    <row r="345" spans="1:9" s="66" customFormat="1" ht="15">
      <c r="A345" s="67" t="s">
        <v>9</v>
      </c>
      <c r="B345" s="68"/>
      <c r="C345" s="67" t="s">
        <v>170</v>
      </c>
      <c r="D345" s="69"/>
      <c r="E345" s="69"/>
      <c r="F345" s="69"/>
      <c r="G345" s="69"/>
      <c r="H345" s="69"/>
      <c r="I345" s="68"/>
    </row>
    <row r="346" spans="1:9" s="66" customFormat="1" ht="15">
      <c r="A346" s="67" t="s">
        <v>6</v>
      </c>
      <c r="B346" s="68"/>
      <c r="C346" s="75"/>
      <c r="D346" s="75"/>
      <c r="E346" s="75">
        <v>2010</v>
      </c>
      <c r="F346" s="75">
        <v>2011</v>
      </c>
      <c r="G346" s="75">
        <v>2012</v>
      </c>
      <c r="H346" s="75">
        <v>2013</v>
      </c>
      <c r="I346" s="75">
        <v>2014</v>
      </c>
    </row>
    <row r="347" spans="1:11" s="66" customFormat="1" ht="15">
      <c r="A347" s="67" t="s">
        <v>8</v>
      </c>
      <c r="B347" s="68"/>
      <c r="C347" s="75"/>
      <c r="D347" s="75"/>
      <c r="E347" s="75">
        <v>95</v>
      </c>
      <c r="F347" s="75">
        <v>96</v>
      </c>
      <c r="G347" s="75">
        <v>98</v>
      </c>
      <c r="H347" s="75">
        <v>98</v>
      </c>
      <c r="I347" s="75">
        <v>99</v>
      </c>
      <c r="J347" s="94"/>
      <c r="K347" s="73"/>
    </row>
    <row r="348" spans="1:9" s="66" customFormat="1" ht="15">
      <c r="A348" s="67" t="s">
        <v>7</v>
      </c>
      <c r="B348" s="68"/>
      <c r="C348" s="75"/>
      <c r="D348" s="75"/>
      <c r="E348" s="75">
        <v>95</v>
      </c>
      <c r="F348" s="75">
        <v>96</v>
      </c>
      <c r="G348" s="75">
        <v>98</v>
      </c>
      <c r="H348" s="75"/>
      <c r="I348" s="75"/>
    </row>
    <row r="349" s="66" customFormat="1" ht="15">
      <c r="A349" s="67"/>
    </row>
    <row r="350" spans="1:9" ht="15">
      <c r="A350" s="67" t="s">
        <v>10</v>
      </c>
      <c r="B350" s="4"/>
      <c r="C350" s="4"/>
      <c r="D350" s="4"/>
      <c r="E350" s="3"/>
      <c r="F350" s="5">
        <v>2011</v>
      </c>
      <c r="G350" s="5">
        <v>2012</v>
      </c>
      <c r="H350" s="5">
        <v>2013</v>
      </c>
      <c r="I350" s="5">
        <v>2014</v>
      </c>
    </row>
    <row r="351" spans="1:9" ht="15">
      <c r="A351" s="70" t="s">
        <v>286</v>
      </c>
      <c r="B351" s="13">
        <v>611</v>
      </c>
      <c r="C351" s="2" t="s">
        <v>12</v>
      </c>
      <c r="D351" s="4"/>
      <c r="E351" s="3"/>
      <c r="F351" s="5">
        <v>3110</v>
      </c>
      <c r="G351" s="5">
        <v>4900</v>
      </c>
      <c r="H351" s="5">
        <v>7600</v>
      </c>
      <c r="I351" s="13"/>
    </row>
    <row r="352" spans="1:9" ht="15">
      <c r="A352" s="70"/>
      <c r="B352" s="13">
        <v>614</v>
      </c>
      <c r="C352" s="2" t="s">
        <v>259</v>
      </c>
      <c r="D352" s="4"/>
      <c r="E352" s="3"/>
      <c r="F352" s="5"/>
      <c r="G352" s="5">
        <v>300</v>
      </c>
      <c r="H352" s="5">
        <v>300</v>
      </c>
      <c r="I352" s="13"/>
    </row>
    <row r="353" spans="1:9" ht="15">
      <c r="A353" s="70"/>
      <c r="B353" s="13">
        <v>623</v>
      </c>
      <c r="C353" s="2" t="s">
        <v>160</v>
      </c>
      <c r="D353" s="4"/>
      <c r="E353" s="3"/>
      <c r="F353" s="5">
        <v>353</v>
      </c>
      <c r="G353" s="5">
        <v>520</v>
      </c>
      <c r="H353" s="5">
        <v>790</v>
      </c>
      <c r="I353" s="13"/>
    </row>
    <row r="354" spans="1:9" ht="15">
      <c r="A354" s="70"/>
      <c r="B354" s="13">
        <v>625001</v>
      </c>
      <c r="C354" s="2" t="s">
        <v>20</v>
      </c>
      <c r="D354" s="4"/>
      <c r="E354" s="3"/>
      <c r="F354" s="5">
        <v>49</v>
      </c>
      <c r="G354" s="5">
        <v>80</v>
      </c>
      <c r="H354" s="5">
        <v>120</v>
      </c>
      <c r="I354" s="13"/>
    </row>
    <row r="355" spans="1:9" ht="15">
      <c r="A355" s="70"/>
      <c r="B355" s="13">
        <v>625002</v>
      </c>
      <c r="C355" s="2" t="s">
        <v>21</v>
      </c>
      <c r="D355" s="4"/>
      <c r="E355" s="3"/>
      <c r="F355" s="5">
        <v>490</v>
      </c>
      <c r="G355" s="5">
        <v>730</v>
      </c>
      <c r="H355" s="5">
        <v>1120</v>
      </c>
      <c r="I355" s="13"/>
    </row>
    <row r="356" spans="1:9" ht="15">
      <c r="A356" s="70"/>
      <c r="B356" s="13">
        <v>625003</v>
      </c>
      <c r="C356" s="2" t="s">
        <v>22</v>
      </c>
      <c r="D356" s="4"/>
      <c r="E356" s="3"/>
      <c r="F356" s="5">
        <v>23</v>
      </c>
      <c r="G356" s="5">
        <v>40</v>
      </c>
      <c r="H356" s="5">
        <v>70</v>
      </c>
      <c r="I356" s="13"/>
    </row>
    <row r="357" spans="1:9" ht="15">
      <c r="A357" s="70"/>
      <c r="B357" s="13">
        <v>625004</v>
      </c>
      <c r="C357" s="2" t="s">
        <v>23</v>
      </c>
      <c r="D357" s="4"/>
      <c r="E357" s="3"/>
      <c r="F357" s="5">
        <v>112</v>
      </c>
      <c r="G357" s="5">
        <v>160</v>
      </c>
      <c r="H357" s="5">
        <v>240</v>
      </c>
      <c r="I357" s="13"/>
    </row>
    <row r="358" spans="1:9" ht="15">
      <c r="A358" s="70"/>
      <c r="B358" s="13">
        <v>625005</v>
      </c>
      <c r="C358" s="2" t="s">
        <v>24</v>
      </c>
      <c r="D358" s="4"/>
      <c r="E358" s="3"/>
      <c r="F358" s="5">
        <v>28</v>
      </c>
      <c r="G358" s="5">
        <v>50</v>
      </c>
      <c r="H358" s="5">
        <v>80</v>
      </c>
      <c r="I358" s="13"/>
    </row>
    <row r="359" spans="1:9" ht="15">
      <c r="A359" s="70"/>
      <c r="B359" s="13">
        <v>625007</v>
      </c>
      <c r="C359" s="2" t="s">
        <v>25</v>
      </c>
      <c r="D359" s="4"/>
      <c r="E359" s="3"/>
      <c r="F359" s="5">
        <v>166</v>
      </c>
      <c r="G359" s="5">
        <v>250</v>
      </c>
      <c r="H359" s="5">
        <v>380</v>
      </c>
      <c r="I359" s="13"/>
    </row>
    <row r="360" spans="1:9" ht="15">
      <c r="A360" s="70"/>
      <c r="B360" s="13">
        <v>627</v>
      </c>
      <c r="C360" s="2" t="s">
        <v>287</v>
      </c>
      <c r="D360" s="4"/>
      <c r="E360" s="3"/>
      <c r="F360" s="5">
        <v>33</v>
      </c>
      <c r="G360" s="5">
        <v>100</v>
      </c>
      <c r="H360" s="5">
        <v>160</v>
      </c>
      <c r="I360" s="13"/>
    </row>
    <row r="361" spans="1:9" ht="15">
      <c r="A361" s="70"/>
      <c r="B361" s="13">
        <v>637016</v>
      </c>
      <c r="C361" s="2" t="s">
        <v>276</v>
      </c>
      <c r="D361" s="4"/>
      <c r="E361" s="3"/>
      <c r="F361" s="5">
        <v>31</v>
      </c>
      <c r="G361" s="5">
        <v>40</v>
      </c>
      <c r="H361" s="5">
        <v>70</v>
      </c>
      <c r="I361" s="13"/>
    </row>
    <row r="362" spans="1:9" ht="15">
      <c r="A362" s="71"/>
      <c r="B362" s="72">
        <v>637027</v>
      </c>
      <c r="C362" s="2" t="s">
        <v>288</v>
      </c>
      <c r="D362" s="4"/>
      <c r="E362" s="3"/>
      <c r="F362" s="5">
        <v>1620</v>
      </c>
      <c r="G362" s="5"/>
      <c r="H362" s="5"/>
      <c r="I362" s="13"/>
    </row>
    <row r="363" spans="1:9" ht="15">
      <c r="A363" s="67" t="s">
        <v>289</v>
      </c>
      <c r="B363" s="4"/>
      <c r="C363" s="4"/>
      <c r="D363" s="4"/>
      <c r="E363" s="3"/>
      <c r="F363" s="5">
        <f>SUM(F351:F362)</f>
        <v>6015</v>
      </c>
      <c r="G363" s="5">
        <f>SUM(G351:G362)</f>
        <v>7170</v>
      </c>
      <c r="H363" s="5">
        <f>SUM(H351:H362)</f>
        <v>10930</v>
      </c>
      <c r="I363" s="13"/>
    </row>
    <row r="364" spans="1:9" ht="15">
      <c r="A364" s="93"/>
      <c r="B364" s="22"/>
      <c r="C364" s="22"/>
      <c r="D364" s="22"/>
      <c r="E364" s="22"/>
      <c r="F364" s="22"/>
      <c r="G364" s="22"/>
      <c r="H364" s="22"/>
      <c r="I364" s="26"/>
    </row>
    <row r="365" spans="1:9" ht="15">
      <c r="A365" s="89" t="s">
        <v>292</v>
      </c>
      <c r="B365" s="22"/>
      <c r="C365" s="22"/>
      <c r="D365" s="22"/>
      <c r="E365" s="22"/>
      <c r="F365" s="22"/>
      <c r="G365" s="22"/>
      <c r="H365" s="22"/>
      <c r="I365" s="95"/>
    </row>
    <row r="366" spans="1:9" ht="15">
      <c r="A366" s="91" t="s">
        <v>293</v>
      </c>
      <c r="B366" s="22"/>
      <c r="C366" s="22"/>
      <c r="D366" s="22"/>
      <c r="E366" s="22"/>
      <c r="F366" s="22"/>
      <c r="G366" s="22"/>
      <c r="H366" s="22"/>
      <c r="I366" s="95"/>
    </row>
    <row r="367" spans="1:9" ht="15">
      <c r="A367" s="94" t="s">
        <v>187</v>
      </c>
      <c r="B367" s="22"/>
      <c r="C367" s="22"/>
      <c r="D367" s="22"/>
      <c r="E367" s="22"/>
      <c r="F367" s="22"/>
      <c r="G367" s="22"/>
      <c r="H367" s="22"/>
      <c r="I367" s="95"/>
    </row>
    <row r="368" spans="1:9" ht="15">
      <c r="A368" s="92"/>
      <c r="B368" s="22"/>
      <c r="C368" s="22"/>
      <c r="D368" s="22"/>
      <c r="E368" s="22"/>
      <c r="F368" s="22"/>
      <c r="G368" s="22"/>
      <c r="H368" s="22"/>
      <c r="I368" s="10"/>
    </row>
    <row r="369" spans="1:9" ht="15">
      <c r="A369" s="74" t="s">
        <v>9</v>
      </c>
      <c r="B369" s="3"/>
      <c r="C369" s="2" t="s">
        <v>158</v>
      </c>
      <c r="D369" s="4"/>
      <c r="E369" s="4"/>
      <c r="F369" s="4"/>
      <c r="G369" s="4"/>
      <c r="H369" s="4"/>
      <c r="I369" s="3"/>
    </row>
    <row r="370" spans="1:9" ht="15">
      <c r="A370" s="74" t="s">
        <v>6</v>
      </c>
      <c r="B370" s="3"/>
      <c r="C370" s="5"/>
      <c r="D370" s="5"/>
      <c r="E370" s="5">
        <v>2010</v>
      </c>
      <c r="F370" s="5">
        <v>2011</v>
      </c>
      <c r="G370" s="5">
        <v>2012</v>
      </c>
      <c r="H370" s="5">
        <v>2013</v>
      </c>
      <c r="I370" s="5">
        <v>2014</v>
      </c>
    </row>
    <row r="371" spans="1:9" ht="15">
      <c r="A371" s="74" t="s">
        <v>8</v>
      </c>
      <c r="B371" s="3"/>
      <c r="C371" s="5"/>
      <c r="D371" s="5"/>
      <c r="E371" s="5">
        <v>95</v>
      </c>
      <c r="F371" s="5">
        <v>96</v>
      </c>
      <c r="G371" s="5">
        <v>98</v>
      </c>
      <c r="H371" s="5">
        <v>98</v>
      </c>
      <c r="I371" s="5">
        <v>99</v>
      </c>
    </row>
    <row r="372" spans="1:9" ht="15">
      <c r="A372" s="74" t="s">
        <v>7</v>
      </c>
      <c r="B372" s="3"/>
      <c r="C372" s="5"/>
      <c r="D372" s="5"/>
      <c r="E372" s="5"/>
      <c r="F372" s="5"/>
      <c r="G372" s="5"/>
      <c r="H372" s="5"/>
      <c r="I372" s="5"/>
    </row>
    <row r="373" spans="1:9" ht="15">
      <c r="A373" s="67"/>
      <c r="B373" s="22"/>
      <c r="C373" s="22"/>
      <c r="D373" s="22"/>
      <c r="E373" s="22"/>
      <c r="F373" s="22"/>
      <c r="G373" s="22"/>
      <c r="H373" s="22"/>
      <c r="I373" s="3"/>
    </row>
    <row r="374" spans="1:9" ht="15">
      <c r="A374" s="74" t="s">
        <v>10</v>
      </c>
      <c r="B374" s="4"/>
      <c r="C374" s="4"/>
      <c r="D374" s="4"/>
      <c r="E374" s="13">
        <v>2011</v>
      </c>
      <c r="F374" s="5">
        <v>2012</v>
      </c>
      <c r="G374" s="5">
        <v>2012</v>
      </c>
      <c r="H374" s="5">
        <v>2013</v>
      </c>
      <c r="I374" s="29">
        <v>2013</v>
      </c>
    </row>
    <row r="375" spans="1:9" ht="15">
      <c r="A375" s="74"/>
      <c r="B375" s="4"/>
      <c r="C375" s="24"/>
      <c r="D375" s="26"/>
      <c r="E375" s="13"/>
      <c r="F375" s="5" t="s">
        <v>295</v>
      </c>
      <c r="G375" s="5" t="s">
        <v>296</v>
      </c>
      <c r="H375" s="5" t="s">
        <v>315</v>
      </c>
      <c r="I375" s="29" t="s">
        <v>296</v>
      </c>
    </row>
    <row r="376" spans="1:9" ht="15">
      <c r="A376" s="77" t="s">
        <v>294</v>
      </c>
      <c r="B376" s="2">
        <v>611</v>
      </c>
      <c r="C376" s="2" t="s">
        <v>12</v>
      </c>
      <c r="D376" s="3"/>
      <c r="E376" s="5">
        <v>24268</v>
      </c>
      <c r="F376" s="5">
        <v>22664</v>
      </c>
      <c r="G376" s="5">
        <v>1600</v>
      </c>
      <c r="H376" s="13">
        <v>18602</v>
      </c>
      <c r="I376" s="13">
        <v>4700</v>
      </c>
    </row>
    <row r="377" spans="1:9" ht="15">
      <c r="A377" s="70"/>
      <c r="B377" s="13">
        <v>614</v>
      </c>
      <c r="C377" s="2" t="s">
        <v>298</v>
      </c>
      <c r="D377" s="3"/>
      <c r="E377" s="5">
        <v>1494</v>
      </c>
      <c r="F377" s="5"/>
      <c r="G377" s="5">
        <v>1000</v>
      </c>
      <c r="H377" s="13"/>
      <c r="I377" s="13">
        <v>900</v>
      </c>
    </row>
    <row r="378" spans="1:9" ht="15">
      <c r="A378" s="70"/>
      <c r="B378" s="13">
        <v>621</v>
      </c>
      <c r="C378" s="2" t="s">
        <v>299</v>
      </c>
      <c r="D378" s="3"/>
      <c r="E378" s="29">
        <v>180</v>
      </c>
      <c r="F378" s="5">
        <v>180</v>
      </c>
      <c r="G378" s="5"/>
      <c r="H378" s="13"/>
      <c r="I378" s="13"/>
    </row>
    <row r="379" spans="1:9" ht="15">
      <c r="A379" s="70"/>
      <c r="B379" s="14">
        <v>623</v>
      </c>
      <c r="C379" s="2" t="s">
        <v>300</v>
      </c>
      <c r="D379" s="3"/>
      <c r="E379" s="29">
        <v>2248</v>
      </c>
      <c r="F379" s="5">
        <v>1900</v>
      </c>
      <c r="G379" s="5">
        <v>350</v>
      </c>
      <c r="H379" s="13">
        <v>1860</v>
      </c>
      <c r="I379" s="13">
        <v>580</v>
      </c>
    </row>
    <row r="380" spans="1:9" ht="15">
      <c r="A380" s="70"/>
      <c r="B380" s="14">
        <v>625001</v>
      </c>
      <c r="C380" s="2" t="s">
        <v>316</v>
      </c>
      <c r="D380" s="3"/>
      <c r="E380" s="29">
        <v>333</v>
      </c>
      <c r="F380" s="5">
        <v>282</v>
      </c>
      <c r="G380" s="5">
        <v>50</v>
      </c>
      <c r="H380" s="13">
        <v>260</v>
      </c>
      <c r="I380" s="13">
        <v>90</v>
      </c>
    </row>
    <row r="381" spans="1:9" ht="15">
      <c r="A381" s="70"/>
      <c r="B381" s="14">
        <v>625002</v>
      </c>
      <c r="C381" s="2" t="s">
        <v>301</v>
      </c>
      <c r="D381" s="3"/>
      <c r="E381" s="29">
        <v>3489</v>
      </c>
      <c r="F381" s="5">
        <v>3000</v>
      </c>
      <c r="G381" s="5">
        <v>510</v>
      </c>
      <c r="H381" s="13">
        <v>2600</v>
      </c>
      <c r="I381" s="13">
        <v>830</v>
      </c>
    </row>
    <row r="382" spans="1:9" ht="15">
      <c r="A382" s="70"/>
      <c r="B382" s="14">
        <v>625003</v>
      </c>
      <c r="C382" s="2" t="s">
        <v>302</v>
      </c>
      <c r="D382" s="3"/>
      <c r="E382" s="29">
        <v>187</v>
      </c>
      <c r="F382" s="5">
        <v>170</v>
      </c>
      <c r="G382" s="5">
        <v>30</v>
      </c>
      <c r="H382" s="13">
        <v>150</v>
      </c>
      <c r="I382" s="13">
        <v>50</v>
      </c>
    </row>
    <row r="383" spans="1:9" ht="15">
      <c r="A383" s="70"/>
      <c r="B383" s="14">
        <v>625004</v>
      </c>
      <c r="C383" s="2" t="s">
        <v>303</v>
      </c>
      <c r="D383" s="3"/>
      <c r="E383" s="29">
        <v>753</v>
      </c>
      <c r="F383" s="5">
        <v>640</v>
      </c>
      <c r="G383" s="5">
        <v>120</v>
      </c>
      <c r="H383" s="13">
        <v>560</v>
      </c>
      <c r="I383" s="13">
        <v>180</v>
      </c>
    </row>
    <row r="384" spans="1:9" ht="15">
      <c r="A384" s="70"/>
      <c r="B384" s="14">
        <v>625005</v>
      </c>
      <c r="C384" s="2" t="s">
        <v>304</v>
      </c>
      <c r="D384" s="3"/>
      <c r="E384" s="29">
        <v>213</v>
      </c>
      <c r="F384" s="5">
        <v>213</v>
      </c>
      <c r="G384" s="5">
        <v>40</v>
      </c>
      <c r="H384" s="13">
        <v>190</v>
      </c>
      <c r="I384" s="13">
        <v>60</v>
      </c>
    </row>
    <row r="385" spans="1:9" ht="15">
      <c r="A385" s="70"/>
      <c r="B385" s="14">
        <v>625007</v>
      </c>
      <c r="C385" s="2" t="s">
        <v>25</v>
      </c>
      <c r="D385" s="3"/>
      <c r="E385" s="29">
        <v>1159</v>
      </c>
      <c r="F385" s="5">
        <v>1012</v>
      </c>
      <c r="G385" s="5">
        <v>180</v>
      </c>
      <c r="H385" s="13">
        <v>890</v>
      </c>
      <c r="I385" s="13">
        <v>280</v>
      </c>
    </row>
    <row r="386" spans="1:9" ht="15">
      <c r="A386" s="70"/>
      <c r="B386" s="14">
        <v>627</v>
      </c>
      <c r="C386" s="2" t="s">
        <v>287</v>
      </c>
      <c r="D386" s="3"/>
      <c r="E386" s="29">
        <v>424</v>
      </c>
      <c r="F386" s="5">
        <v>238</v>
      </c>
      <c r="G386" s="5">
        <v>186</v>
      </c>
      <c r="H386" s="13"/>
      <c r="I386" s="13">
        <v>466</v>
      </c>
    </row>
    <row r="387" spans="1:9" ht="15">
      <c r="A387" s="70"/>
      <c r="B387" s="14">
        <v>632001</v>
      </c>
      <c r="C387" s="2" t="s">
        <v>161</v>
      </c>
      <c r="D387" s="3"/>
      <c r="E387" s="29">
        <v>1451</v>
      </c>
      <c r="F387" s="5">
        <v>325</v>
      </c>
      <c r="G387" s="5">
        <v>1200</v>
      </c>
      <c r="H387" s="13">
        <v>1000</v>
      </c>
      <c r="I387" s="13">
        <v>350</v>
      </c>
    </row>
    <row r="388" spans="1:9" ht="15">
      <c r="A388" s="70"/>
      <c r="B388" s="14">
        <v>632001</v>
      </c>
      <c r="C388" s="2" t="s">
        <v>162</v>
      </c>
      <c r="D388" s="3"/>
      <c r="E388" s="29">
        <v>5812</v>
      </c>
      <c r="F388" s="5">
        <v>3000</v>
      </c>
      <c r="G388" s="5">
        <v>2500</v>
      </c>
      <c r="H388" s="13">
        <v>4165</v>
      </c>
      <c r="I388" s="13">
        <v>800</v>
      </c>
    </row>
    <row r="389" spans="1:9" ht="15">
      <c r="A389" s="70"/>
      <c r="B389" s="14">
        <v>632002</v>
      </c>
      <c r="C389" s="2" t="s">
        <v>163</v>
      </c>
      <c r="D389" s="3"/>
      <c r="E389" s="29">
        <v>91</v>
      </c>
      <c r="F389" s="5"/>
      <c r="G389" s="5">
        <v>90</v>
      </c>
      <c r="H389" s="13"/>
      <c r="I389" s="13">
        <v>100</v>
      </c>
    </row>
    <row r="390" spans="1:9" ht="15">
      <c r="A390" s="70"/>
      <c r="B390" s="14">
        <v>632003</v>
      </c>
      <c r="C390" s="2" t="s">
        <v>305</v>
      </c>
      <c r="D390" s="3"/>
      <c r="E390" s="29">
        <v>198</v>
      </c>
      <c r="F390" s="5"/>
      <c r="G390" s="5">
        <v>190</v>
      </c>
      <c r="H390" s="13"/>
      <c r="I390" s="13">
        <v>260</v>
      </c>
    </row>
    <row r="391" spans="1:9" ht="15">
      <c r="A391" s="70"/>
      <c r="B391" s="14">
        <v>633006</v>
      </c>
      <c r="C391" s="2" t="s">
        <v>151</v>
      </c>
      <c r="D391" s="3"/>
      <c r="E391" s="29">
        <v>183</v>
      </c>
      <c r="F391" s="5"/>
      <c r="G391" s="5">
        <v>180</v>
      </c>
      <c r="H391" s="13"/>
      <c r="I391" s="13">
        <v>200</v>
      </c>
    </row>
    <row r="392" spans="1:9" ht="15">
      <c r="A392" s="70"/>
      <c r="B392" s="14">
        <v>635006</v>
      </c>
      <c r="C392" s="2" t="s">
        <v>306</v>
      </c>
      <c r="D392" s="3"/>
      <c r="E392" s="29">
        <v>908</v>
      </c>
      <c r="F392" s="5"/>
      <c r="G392" s="5">
        <v>100</v>
      </c>
      <c r="H392" s="13"/>
      <c r="I392" s="13">
        <v>2000</v>
      </c>
    </row>
    <row r="393" spans="1:9" ht="15">
      <c r="A393" s="71"/>
      <c r="B393" s="78">
        <v>637016</v>
      </c>
      <c r="C393" s="2" t="s">
        <v>276</v>
      </c>
      <c r="D393" s="3"/>
      <c r="E393" s="29">
        <v>199</v>
      </c>
      <c r="F393" s="5"/>
      <c r="G393" s="5">
        <v>200</v>
      </c>
      <c r="H393" s="13"/>
      <c r="I393" s="13">
        <v>50</v>
      </c>
    </row>
    <row r="394" spans="1:9" ht="15">
      <c r="A394" s="67" t="s">
        <v>297</v>
      </c>
      <c r="B394" s="79"/>
      <c r="C394" s="4"/>
      <c r="D394" s="3"/>
      <c r="E394" s="5">
        <f>SUM(E376:E393)</f>
        <v>43590</v>
      </c>
      <c r="F394" s="5">
        <f>SUM(F376:F393)</f>
        <v>33624</v>
      </c>
      <c r="G394" s="5">
        <f>SUM(G376:G393)</f>
        <v>8526</v>
      </c>
      <c r="H394" s="13">
        <f>SUM(H376:H393)</f>
        <v>30277</v>
      </c>
      <c r="I394" s="13">
        <f>SUM(I376:I393)</f>
        <v>11896</v>
      </c>
    </row>
    <row r="395" spans="1:2" ht="15">
      <c r="A395" s="66"/>
      <c r="B395" s="76"/>
    </row>
    <row r="397" spans="1:9" ht="30" customHeight="1">
      <c r="A397" s="16" t="s">
        <v>173</v>
      </c>
      <c r="B397" s="4"/>
      <c r="C397" s="4"/>
      <c r="D397" s="17" t="s">
        <v>174</v>
      </c>
      <c r="E397" s="4"/>
      <c r="F397" s="4"/>
      <c r="G397" s="4"/>
      <c r="H397" s="4"/>
      <c r="I397" s="3"/>
    </row>
    <row r="398" spans="1:9" ht="15">
      <c r="A398" s="2"/>
      <c r="I398" s="3"/>
    </row>
    <row r="399" spans="1:9" ht="15.75">
      <c r="A399" s="36" t="s">
        <v>175</v>
      </c>
      <c r="B399" s="24"/>
      <c r="C399" s="24"/>
      <c r="D399" s="24"/>
      <c r="E399" s="26"/>
      <c r="F399" s="5">
        <v>2011</v>
      </c>
      <c r="G399" s="5">
        <v>2012</v>
      </c>
      <c r="H399" s="5">
        <v>2013</v>
      </c>
      <c r="I399" s="5">
        <v>2014</v>
      </c>
    </row>
    <row r="400" spans="1:9" ht="15">
      <c r="A400" s="8"/>
      <c r="B400" s="9"/>
      <c r="C400" s="9"/>
      <c r="D400" s="9"/>
      <c r="E400" s="10"/>
      <c r="F400" s="6">
        <f>SUM(F412:F412)</f>
        <v>3120</v>
      </c>
      <c r="G400" s="6">
        <f>SUM(G412:G412)</f>
        <v>2800</v>
      </c>
      <c r="H400" s="6">
        <f>SUM(H412:H412)</f>
        <v>2800</v>
      </c>
      <c r="I400" s="6">
        <f>SUM(I412:I412)</f>
        <v>0</v>
      </c>
    </row>
    <row r="401" spans="1:9" ht="15">
      <c r="A401" s="32"/>
      <c r="I401" s="26"/>
    </row>
    <row r="402" spans="1:9" ht="15">
      <c r="A402" s="90" t="s">
        <v>176</v>
      </c>
      <c r="I402" s="95"/>
    </row>
    <row r="403" spans="1:9" ht="15">
      <c r="A403" s="90" t="s">
        <v>188</v>
      </c>
      <c r="I403" s="95"/>
    </row>
    <row r="404" spans="1:9" ht="15">
      <c r="A404" s="8"/>
      <c r="I404" s="10"/>
    </row>
    <row r="405" spans="1:9" ht="15">
      <c r="A405" s="2" t="s">
        <v>9</v>
      </c>
      <c r="B405" s="3"/>
      <c r="C405" s="2" t="s">
        <v>284</v>
      </c>
      <c r="D405" s="4"/>
      <c r="E405" s="4"/>
      <c r="F405" s="4"/>
      <c r="G405" s="4"/>
      <c r="H405" s="4"/>
      <c r="I405" s="3"/>
    </row>
    <row r="406" spans="1:9" ht="15">
      <c r="A406" s="2" t="s">
        <v>6</v>
      </c>
      <c r="B406" s="3"/>
      <c r="C406" s="5"/>
      <c r="D406" s="5"/>
      <c r="E406" s="5">
        <v>2010</v>
      </c>
      <c r="F406" s="5">
        <v>2011</v>
      </c>
      <c r="G406" s="5">
        <v>2012</v>
      </c>
      <c r="H406" s="5">
        <v>2013</v>
      </c>
      <c r="I406" s="5">
        <v>2014</v>
      </c>
    </row>
    <row r="407" spans="1:9" ht="15">
      <c r="A407" s="2" t="s">
        <v>8</v>
      </c>
      <c r="B407" s="3"/>
      <c r="C407" s="5"/>
      <c r="D407" s="5"/>
      <c r="E407" s="5">
        <v>240</v>
      </c>
      <c r="F407" s="5">
        <v>245</v>
      </c>
      <c r="G407" s="5">
        <v>250</v>
      </c>
      <c r="H407" s="5">
        <v>255</v>
      </c>
      <c r="I407" s="5">
        <v>255</v>
      </c>
    </row>
    <row r="408" spans="1:9" ht="15">
      <c r="A408" s="2" t="s">
        <v>7</v>
      </c>
      <c r="B408" s="3"/>
      <c r="C408" s="5"/>
      <c r="D408" s="5"/>
      <c r="E408" s="5">
        <v>240</v>
      </c>
      <c r="F408" s="5">
        <v>245</v>
      </c>
      <c r="G408" s="5">
        <v>249</v>
      </c>
      <c r="H408" s="5"/>
      <c r="I408" s="5"/>
    </row>
    <row r="409" spans="1:9" ht="15">
      <c r="A409" s="32"/>
      <c r="B409" s="22"/>
      <c r="C409" s="40"/>
      <c r="D409" s="40"/>
      <c r="E409" s="40"/>
      <c r="F409" s="40"/>
      <c r="G409" s="40"/>
      <c r="H409" s="40"/>
      <c r="I409" s="96"/>
    </row>
    <row r="410" spans="1:9" ht="15">
      <c r="A410" s="8"/>
      <c r="I410" s="10"/>
    </row>
    <row r="411" spans="1:9" ht="15">
      <c r="A411" s="2" t="s">
        <v>10</v>
      </c>
      <c r="B411" s="4"/>
      <c r="C411" s="4"/>
      <c r="D411" s="4"/>
      <c r="E411" s="3"/>
      <c r="F411" s="5">
        <v>2011</v>
      </c>
      <c r="G411" s="5">
        <v>2012</v>
      </c>
      <c r="H411" s="5">
        <v>2013</v>
      </c>
      <c r="I411" s="5">
        <v>2014</v>
      </c>
    </row>
    <row r="412" spans="1:9" ht="15">
      <c r="A412" s="13" t="s">
        <v>179</v>
      </c>
      <c r="B412" s="13">
        <v>642014</v>
      </c>
      <c r="C412" s="2" t="s">
        <v>274</v>
      </c>
      <c r="D412" s="4"/>
      <c r="E412" s="3"/>
      <c r="F412" s="6">
        <v>3120</v>
      </c>
      <c r="G412" s="6">
        <v>2800</v>
      </c>
      <c r="H412" s="6">
        <v>2800</v>
      </c>
      <c r="I412" s="31"/>
    </row>
    <row r="415" spans="1:9" ht="30" customHeight="1">
      <c r="A415" s="16" t="s">
        <v>180</v>
      </c>
      <c r="B415" s="4"/>
      <c r="C415" s="4"/>
      <c r="D415" s="17" t="s">
        <v>235</v>
      </c>
      <c r="E415" s="4"/>
      <c r="F415" s="4"/>
      <c r="G415" s="4"/>
      <c r="H415" s="4"/>
      <c r="I415" s="3"/>
    </row>
    <row r="416" spans="1:9" ht="15">
      <c r="A416" s="2"/>
      <c r="I416" s="3"/>
    </row>
    <row r="417" spans="1:9" ht="15.75">
      <c r="A417" s="36" t="s">
        <v>181</v>
      </c>
      <c r="B417" s="24"/>
      <c r="C417" s="24"/>
      <c r="D417" s="24"/>
      <c r="E417" s="26"/>
      <c r="F417" s="5">
        <v>2011</v>
      </c>
      <c r="G417" s="5">
        <v>2012</v>
      </c>
      <c r="H417" s="5">
        <v>2013</v>
      </c>
      <c r="I417" s="5">
        <v>2014</v>
      </c>
    </row>
    <row r="418" spans="1:9" ht="15">
      <c r="A418" s="8"/>
      <c r="B418" s="9"/>
      <c r="C418" s="9"/>
      <c r="D418" s="9"/>
      <c r="E418" s="10"/>
      <c r="F418" s="6"/>
      <c r="G418" s="6"/>
      <c r="H418" s="6"/>
      <c r="I418" s="6"/>
    </row>
    <row r="419" spans="1:9" ht="15">
      <c r="A419" s="32"/>
      <c r="I419" s="26"/>
    </row>
    <row r="420" spans="1:9" ht="15">
      <c r="A420" s="90" t="s">
        <v>182</v>
      </c>
      <c r="I420" s="95"/>
    </row>
    <row r="421" spans="1:9" ht="15">
      <c r="A421" s="90" t="s">
        <v>183</v>
      </c>
      <c r="I421" s="95"/>
    </row>
    <row r="422" spans="1:9" ht="15">
      <c r="A422" s="8"/>
      <c r="I422" s="10"/>
    </row>
    <row r="423" spans="1:9" ht="15">
      <c r="A423" s="2" t="s">
        <v>9</v>
      </c>
      <c r="B423" s="3"/>
      <c r="C423" s="2" t="s">
        <v>189</v>
      </c>
      <c r="D423" s="4"/>
      <c r="E423" s="4"/>
      <c r="F423" s="4"/>
      <c r="G423" s="4"/>
      <c r="H423" s="4"/>
      <c r="I423" s="3"/>
    </row>
    <row r="424" spans="1:9" ht="15">
      <c r="A424" s="2" t="s">
        <v>6</v>
      </c>
      <c r="B424" s="3"/>
      <c r="C424" s="5"/>
      <c r="D424" s="5"/>
      <c r="E424" s="5">
        <v>2010</v>
      </c>
      <c r="F424" s="5">
        <v>2011</v>
      </c>
      <c r="G424" s="5">
        <v>2012</v>
      </c>
      <c r="H424" s="5">
        <v>2013</v>
      </c>
      <c r="I424" s="5">
        <v>2014</v>
      </c>
    </row>
    <row r="425" spans="1:9" ht="15">
      <c r="A425" s="2" t="s">
        <v>8</v>
      </c>
      <c r="B425" s="3"/>
      <c r="C425" s="5"/>
      <c r="D425" s="5"/>
      <c r="E425" s="5">
        <v>12</v>
      </c>
      <c r="F425" s="5">
        <v>13</v>
      </c>
      <c r="G425" s="5">
        <v>15</v>
      </c>
      <c r="H425" s="5">
        <v>15</v>
      </c>
      <c r="I425" s="5">
        <v>15</v>
      </c>
    </row>
    <row r="426" spans="1:9" ht="15">
      <c r="A426" s="2" t="s">
        <v>7</v>
      </c>
      <c r="B426" s="3"/>
      <c r="C426" s="5"/>
      <c r="D426" s="5"/>
      <c r="E426" s="5">
        <v>12</v>
      </c>
      <c r="F426" s="5">
        <v>13</v>
      </c>
      <c r="G426" s="5"/>
      <c r="H426" s="5"/>
      <c r="I426" s="5"/>
    </row>
    <row r="429" spans="1:9" ht="30" customHeight="1">
      <c r="A429" s="16" t="s">
        <v>184</v>
      </c>
      <c r="B429" s="4"/>
      <c r="C429" s="4"/>
      <c r="D429" s="17" t="s">
        <v>185</v>
      </c>
      <c r="E429" s="4"/>
      <c r="F429" s="4"/>
      <c r="G429" s="4"/>
      <c r="H429" s="4"/>
      <c r="I429" s="3"/>
    </row>
    <row r="430" spans="1:9" ht="15">
      <c r="A430" s="2"/>
      <c r="I430" s="3"/>
    </row>
    <row r="431" spans="1:9" ht="15">
      <c r="A431" s="32" t="s">
        <v>186</v>
      </c>
      <c r="B431" s="24"/>
      <c r="C431" s="24"/>
      <c r="D431" s="24"/>
      <c r="E431" s="26"/>
      <c r="F431" s="5">
        <v>2011</v>
      </c>
      <c r="G431" s="5">
        <v>2012</v>
      </c>
      <c r="H431" s="5">
        <v>2013</v>
      </c>
      <c r="I431" s="5">
        <v>2014</v>
      </c>
    </row>
    <row r="432" spans="1:9" ht="15">
      <c r="A432" s="8"/>
      <c r="B432" s="9"/>
      <c r="C432" s="9"/>
      <c r="D432" s="9"/>
      <c r="E432" s="10"/>
      <c r="F432" s="6"/>
      <c r="G432" s="6"/>
      <c r="H432" s="6"/>
      <c r="I432" s="6"/>
    </row>
    <row r="433" spans="1:9" ht="15">
      <c r="A433" s="32"/>
      <c r="I433" s="26"/>
    </row>
    <row r="434" spans="1:9" ht="15">
      <c r="A434" s="90" t="s">
        <v>308</v>
      </c>
      <c r="I434" s="95"/>
    </row>
    <row r="435" spans="1:9" ht="15">
      <c r="A435" s="90" t="s">
        <v>309</v>
      </c>
      <c r="I435" s="95"/>
    </row>
    <row r="436" spans="1:9" ht="15">
      <c r="A436" s="8"/>
      <c r="I436" s="10"/>
    </row>
    <row r="437" spans="1:9" ht="15">
      <c r="A437" s="2" t="s">
        <v>9</v>
      </c>
      <c r="B437" s="3"/>
      <c r="C437" s="2" t="s">
        <v>285</v>
      </c>
      <c r="D437" s="4"/>
      <c r="E437" s="4"/>
      <c r="F437" s="4"/>
      <c r="G437" s="4"/>
      <c r="H437" s="4"/>
      <c r="I437" s="3"/>
    </row>
    <row r="438" spans="1:9" ht="15">
      <c r="A438" s="2" t="s">
        <v>6</v>
      </c>
      <c r="B438" s="3"/>
      <c r="C438" s="5"/>
      <c r="D438" s="5"/>
      <c r="E438" s="5">
        <v>2010</v>
      </c>
      <c r="F438" s="5">
        <v>2011</v>
      </c>
      <c r="G438" s="5">
        <v>2012</v>
      </c>
      <c r="H438" s="5">
        <v>2013</v>
      </c>
      <c r="I438" s="5">
        <v>2014</v>
      </c>
    </row>
    <row r="439" spans="1:9" ht="15">
      <c r="A439" s="2" t="s">
        <v>8</v>
      </c>
      <c r="B439" s="3"/>
      <c r="C439" s="5"/>
      <c r="D439" s="5"/>
      <c r="E439" s="5"/>
      <c r="F439" s="5"/>
      <c r="G439" s="5"/>
      <c r="H439" s="5"/>
      <c r="I439" s="5"/>
    </row>
    <row r="440" spans="1:9" ht="15">
      <c r="A440" s="2" t="s">
        <v>7</v>
      </c>
      <c r="B440" s="3"/>
      <c r="C440" s="5"/>
      <c r="D440" s="5"/>
      <c r="E440" s="5"/>
      <c r="F440" s="5"/>
      <c r="G440" s="5"/>
      <c r="H440" s="5"/>
      <c r="I440" s="5"/>
    </row>
    <row r="443" spans="1:9" ht="30" customHeight="1">
      <c r="A443" s="16" t="s">
        <v>190</v>
      </c>
      <c r="B443" s="4"/>
      <c r="C443" s="4"/>
      <c r="D443" s="17" t="s">
        <v>191</v>
      </c>
      <c r="E443" s="4"/>
      <c r="F443" s="4"/>
      <c r="G443" s="4"/>
      <c r="H443" s="4"/>
      <c r="I443" s="3"/>
    </row>
    <row r="444" spans="1:9" ht="15">
      <c r="A444" s="2"/>
      <c r="I444" s="3"/>
    </row>
    <row r="445" spans="1:9" ht="15">
      <c r="A445" s="32" t="s">
        <v>192</v>
      </c>
      <c r="B445" s="24"/>
      <c r="C445" s="24"/>
      <c r="D445" s="24"/>
      <c r="E445" s="26"/>
      <c r="F445" s="39">
        <v>2011</v>
      </c>
      <c r="G445" s="5">
        <v>2012</v>
      </c>
      <c r="H445" s="5">
        <v>2013</v>
      </c>
      <c r="I445" s="5">
        <v>2014</v>
      </c>
    </row>
    <row r="446" spans="1:9" ht="15">
      <c r="A446" s="8" t="s">
        <v>194</v>
      </c>
      <c r="B446" s="9"/>
      <c r="C446" s="9"/>
      <c r="D446" s="9"/>
      <c r="E446" s="10"/>
      <c r="F446" s="6"/>
      <c r="G446" s="6">
        <f>G451</f>
        <v>20000</v>
      </c>
      <c r="H446" s="6">
        <v>4750</v>
      </c>
      <c r="I446" s="6"/>
    </row>
    <row r="447" spans="1:9" ht="15">
      <c r="A447" s="32"/>
      <c r="I447" s="26"/>
    </row>
    <row r="448" spans="1:9" ht="15">
      <c r="A448" s="90" t="s">
        <v>193</v>
      </c>
      <c r="B448" t="s">
        <v>281</v>
      </c>
      <c r="I448" s="95"/>
    </row>
    <row r="449" spans="1:9" ht="15">
      <c r="A449" s="90" t="s">
        <v>310</v>
      </c>
      <c r="I449" s="95"/>
    </row>
    <row r="450" spans="1:9" ht="15">
      <c r="A450" s="8"/>
      <c r="I450" s="10"/>
    </row>
    <row r="451" spans="1:9" ht="15">
      <c r="A451" s="13" t="s">
        <v>11</v>
      </c>
      <c r="B451" s="13">
        <v>712001</v>
      </c>
      <c r="C451" s="2" t="s">
        <v>282</v>
      </c>
      <c r="D451" s="4"/>
      <c r="E451" s="3"/>
      <c r="F451" s="13"/>
      <c r="G451" s="5">
        <v>20000</v>
      </c>
      <c r="H451" s="13"/>
      <c r="I451" s="13"/>
    </row>
    <row r="452" spans="1:9" ht="15">
      <c r="A452" s="14" t="s">
        <v>11</v>
      </c>
      <c r="B452" s="13">
        <v>717001</v>
      </c>
      <c r="C452" s="2" t="s">
        <v>318</v>
      </c>
      <c r="D452" s="4"/>
      <c r="E452" s="3"/>
      <c r="F452" s="13"/>
      <c r="G452" s="13"/>
      <c r="H452" s="5">
        <v>4750</v>
      </c>
      <c r="I452" s="13"/>
    </row>
    <row r="455" spans="1:9" ht="30" customHeight="1">
      <c r="A455" s="16" t="s">
        <v>215</v>
      </c>
      <c r="B455" s="4"/>
      <c r="C455" s="4"/>
      <c r="D455" s="4"/>
      <c r="E455" s="3"/>
      <c r="F455" s="63">
        <v>2011</v>
      </c>
      <c r="G455" s="63">
        <v>2012</v>
      </c>
      <c r="H455" s="63">
        <v>2013</v>
      </c>
      <c r="I455" s="63">
        <v>2014</v>
      </c>
    </row>
    <row r="456" spans="1:9" ht="15" customHeight="1">
      <c r="A456" s="16"/>
      <c r="B456" s="4"/>
      <c r="C456" s="4"/>
      <c r="D456" s="4"/>
      <c r="E456" s="3"/>
      <c r="F456" s="63"/>
      <c r="G456" s="63"/>
      <c r="H456" s="63"/>
      <c r="I456" s="63"/>
    </row>
    <row r="457" spans="1:9" ht="15">
      <c r="A457" s="2" t="s">
        <v>216</v>
      </c>
      <c r="B457" s="4"/>
      <c r="C457" s="4"/>
      <c r="D457" s="4"/>
      <c r="E457" s="3"/>
      <c r="F457" s="31">
        <f>F4</f>
        <v>257675</v>
      </c>
      <c r="G457" s="31">
        <f>G4</f>
        <v>240124</v>
      </c>
      <c r="H457" s="31">
        <f>H4</f>
        <v>253070</v>
      </c>
      <c r="I457" s="31">
        <f>I4</f>
        <v>0</v>
      </c>
    </row>
    <row r="458" spans="1:9" ht="15">
      <c r="A458" s="2" t="s">
        <v>217</v>
      </c>
      <c r="B458" s="4"/>
      <c r="C458" s="4"/>
      <c r="D458" s="4"/>
      <c r="E458" s="3"/>
      <c r="F458" s="31">
        <f>F112</f>
        <v>212599</v>
      </c>
      <c r="G458" s="31">
        <f>G112</f>
        <v>88200</v>
      </c>
      <c r="H458" s="31">
        <f>H112</f>
        <v>59560</v>
      </c>
      <c r="I458" s="31">
        <f>I112</f>
        <v>0</v>
      </c>
    </row>
    <row r="459" spans="1:9" ht="15">
      <c r="A459" s="2" t="s">
        <v>218</v>
      </c>
      <c r="B459" s="4"/>
      <c r="C459" s="4"/>
      <c r="D459" s="4"/>
      <c r="E459" s="3"/>
      <c r="F459" s="31">
        <f>F136</f>
        <v>521</v>
      </c>
      <c r="G459" s="31">
        <f>G136</f>
        <v>100</v>
      </c>
      <c r="H459" s="31">
        <f>H136</f>
        <v>1600</v>
      </c>
      <c r="I459" s="31">
        <f>I136</f>
        <v>0</v>
      </c>
    </row>
    <row r="460" spans="1:9" ht="15">
      <c r="A460" s="2" t="s">
        <v>219</v>
      </c>
      <c r="B460" s="4"/>
      <c r="C460" s="4"/>
      <c r="D460" s="4"/>
      <c r="E460" s="3"/>
      <c r="F460" s="31">
        <f>F152</f>
        <v>0</v>
      </c>
      <c r="G460" s="31">
        <f>G152</f>
        <v>0</v>
      </c>
      <c r="H460" s="31">
        <f>H152</f>
        <v>0</v>
      </c>
      <c r="I460" s="31">
        <f>I152</f>
        <v>0</v>
      </c>
    </row>
    <row r="461" spans="1:9" ht="15">
      <c r="A461" s="2" t="s">
        <v>220</v>
      </c>
      <c r="B461" s="4"/>
      <c r="C461" s="4"/>
      <c r="D461" s="4"/>
      <c r="E461" s="3"/>
      <c r="F461" s="31">
        <f>F170</f>
        <v>31120</v>
      </c>
      <c r="G461" s="31">
        <f>G170</f>
        <v>31120</v>
      </c>
      <c r="H461" s="31">
        <f>H170</f>
        <v>33300</v>
      </c>
      <c r="I461" s="31">
        <f>I170</f>
        <v>0</v>
      </c>
    </row>
    <row r="462" spans="1:9" ht="15">
      <c r="A462" s="2" t="s">
        <v>221</v>
      </c>
      <c r="B462" s="4"/>
      <c r="C462" s="4"/>
      <c r="D462" s="4"/>
      <c r="E462" s="3"/>
      <c r="F462" s="31">
        <f>F193</f>
        <v>11876</v>
      </c>
      <c r="G462" s="31">
        <f>G193</f>
        <v>10600</v>
      </c>
      <c r="H462" s="31">
        <f>H193</f>
        <v>10400</v>
      </c>
      <c r="I462" s="31">
        <f>I193</f>
        <v>0</v>
      </c>
    </row>
    <row r="463" spans="1:9" ht="15">
      <c r="A463" s="2" t="s">
        <v>222</v>
      </c>
      <c r="B463" s="4"/>
      <c r="C463" s="4"/>
      <c r="D463" s="4"/>
      <c r="E463" s="3"/>
      <c r="F463" s="31">
        <f>F219</f>
        <v>13502</v>
      </c>
      <c r="G463" s="31">
        <f>G219</f>
        <v>11430</v>
      </c>
      <c r="H463" s="31">
        <f>H219</f>
        <v>10430</v>
      </c>
      <c r="I463" s="31">
        <f>I219</f>
        <v>0</v>
      </c>
    </row>
    <row r="464" spans="1:9" ht="15">
      <c r="A464" s="2" t="s">
        <v>223</v>
      </c>
      <c r="B464" s="4"/>
      <c r="C464" s="4"/>
      <c r="D464" s="4"/>
      <c r="E464" s="3"/>
      <c r="F464" s="31">
        <f>F248</f>
        <v>22801</v>
      </c>
      <c r="G464" s="31">
        <f>G248</f>
        <v>10395</v>
      </c>
      <c r="H464" s="31">
        <f>H248</f>
        <v>8685</v>
      </c>
      <c r="I464" s="31">
        <f>I248</f>
        <v>0</v>
      </c>
    </row>
    <row r="465" spans="1:9" ht="15">
      <c r="A465" s="2" t="s">
        <v>224</v>
      </c>
      <c r="B465" s="4"/>
      <c r="C465" s="4"/>
      <c r="D465" s="4"/>
      <c r="E465" s="3"/>
      <c r="F465" s="31">
        <f>F282</f>
        <v>49195</v>
      </c>
      <c r="G465" s="31">
        <f>G282</f>
        <v>98510</v>
      </c>
      <c r="H465" s="31">
        <f>H282</f>
        <v>103228</v>
      </c>
      <c r="I465" s="31">
        <f>I282</f>
        <v>0</v>
      </c>
    </row>
    <row r="466" spans="1:9" ht="15">
      <c r="A466" s="2" t="s">
        <v>173</v>
      </c>
      <c r="B466" s="4"/>
      <c r="C466" s="4"/>
      <c r="D466" s="4"/>
      <c r="E466" s="3"/>
      <c r="F466" s="31">
        <f>F400</f>
        <v>3120</v>
      </c>
      <c r="G466" s="31">
        <f>G400</f>
        <v>2800</v>
      </c>
      <c r="H466" s="31">
        <f>H400</f>
        <v>2800</v>
      </c>
      <c r="I466" s="31">
        <f>I400</f>
        <v>0</v>
      </c>
    </row>
    <row r="467" spans="1:9" ht="15">
      <c r="A467" s="2" t="s">
        <v>180</v>
      </c>
      <c r="B467" s="4"/>
      <c r="C467" s="4"/>
      <c r="D467" s="4"/>
      <c r="E467" s="3"/>
      <c r="F467" s="31">
        <f>F418</f>
        <v>0</v>
      </c>
      <c r="G467" s="31">
        <f>G418</f>
        <v>0</v>
      </c>
      <c r="H467" s="31">
        <f>H418</f>
        <v>0</v>
      </c>
      <c r="I467" s="31">
        <f>I418</f>
        <v>0</v>
      </c>
    </row>
    <row r="468" spans="1:9" ht="15">
      <c r="A468" s="2" t="s">
        <v>225</v>
      </c>
      <c r="B468" s="4"/>
      <c r="C468" s="4"/>
      <c r="D468" s="4"/>
      <c r="E468" s="3"/>
      <c r="F468" s="31">
        <f>F432</f>
        <v>0</v>
      </c>
      <c r="G468" s="31">
        <f>G432</f>
        <v>0</v>
      </c>
      <c r="H468" s="31">
        <f>H432</f>
        <v>0</v>
      </c>
      <c r="I468" s="31">
        <f>I432</f>
        <v>0</v>
      </c>
    </row>
    <row r="469" spans="1:9" ht="15">
      <c r="A469" s="2" t="s">
        <v>226</v>
      </c>
      <c r="B469" s="4"/>
      <c r="C469" s="4"/>
      <c r="D469" s="4"/>
      <c r="E469" s="3"/>
      <c r="F469" s="31">
        <f>F446</f>
        <v>0</v>
      </c>
      <c r="G469" s="31">
        <f>G446</f>
        <v>20000</v>
      </c>
      <c r="H469" s="31">
        <f>H446</f>
        <v>4750</v>
      </c>
      <c r="I469" s="31">
        <f>I446</f>
        <v>0</v>
      </c>
    </row>
    <row r="470" spans="1:9" ht="21" customHeight="1">
      <c r="A470" s="2" t="s">
        <v>227</v>
      </c>
      <c r="B470" s="4"/>
      <c r="C470" s="4"/>
      <c r="D470" s="4"/>
      <c r="E470" s="3"/>
      <c r="F470" s="31">
        <f>SUM(F457:F469)</f>
        <v>602409</v>
      </c>
      <c r="G470" s="31">
        <f>SUM(G457:G469)</f>
        <v>513279</v>
      </c>
      <c r="H470" s="31">
        <f>SUM(H457:H469)</f>
        <v>487823</v>
      </c>
      <c r="I470" s="31">
        <f>SUM(I457:I469)</f>
        <v>0</v>
      </c>
    </row>
    <row r="471" spans="1:9" ht="21" customHeight="1">
      <c r="A471" s="2" t="s">
        <v>228</v>
      </c>
      <c r="B471" s="4"/>
      <c r="C471" s="4"/>
      <c r="D471" s="4"/>
      <c r="E471" s="3"/>
      <c r="F471" s="31">
        <f>prijmy!C32</f>
        <v>603915</v>
      </c>
      <c r="G471" s="31">
        <f>prijmy!D32</f>
        <v>513279</v>
      </c>
      <c r="H471" s="31">
        <f>prijmy!E32</f>
        <v>487823</v>
      </c>
      <c r="I471" s="31">
        <f>prijmy!F27</f>
        <v>0</v>
      </c>
    </row>
    <row r="475" spans="1:5" ht="15">
      <c r="A475" t="s">
        <v>233</v>
      </c>
      <c r="E475" t="s">
        <v>233</v>
      </c>
    </row>
    <row r="476" spans="1:7" ht="15">
      <c r="A476" s="2" t="s">
        <v>229</v>
      </c>
      <c r="B476" s="3"/>
      <c r="C476" s="31">
        <f>prijmy!E30</f>
        <v>483073</v>
      </c>
      <c r="E476" s="2" t="s">
        <v>230</v>
      </c>
      <c r="F476" s="3"/>
      <c r="G476" s="31">
        <f>H470-G477-G478</f>
        <v>448073</v>
      </c>
    </row>
    <row r="477" spans="1:7" ht="15">
      <c r="A477" s="2" t="s">
        <v>231</v>
      </c>
      <c r="B477" s="3"/>
      <c r="C477" s="31">
        <f>prijmy!E31</f>
        <v>4750</v>
      </c>
      <c r="E477" s="2" t="s">
        <v>194</v>
      </c>
      <c r="F477" s="3"/>
      <c r="G477" s="31">
        <f>H446</f>
        <v>4750</v>
      </c>
    </row>
    <row r="478" spans="1:7" ht="15">
      <c r="A478" s="2" t="s">
        <v>82</v>
      </c>
      <c r="B478" s="3"/>
      <c r="C478" s="31">
        <v>0</v>
      </c>
      <c r="E478" s="2" t="s">
        <v>82</v>
      </c>
      <c r="F478" s="3"/>
      <c r="G478" s="31">
        <f>H129+H130+H131</f>
        <v>35000</v>
      </c>
    </row>
    <row r="479" spans="1:7" ht="15">
      <c r="A479" s="2" t="s">
        <v>232</v>
      </c>
      <c r="B479" s="3"/>
      <c r="C479" s="31">
        <f>SUM(C476:C478)</f>
        <v>487823</v>
      </c>
      <c r="E479" s="2" t="s">
        <v>232</v>
      </c>
      <c r="F479" s="3"/>
      <c r="G479" s="31">
        <f>SUM(G476:G478)</f>
        <v>487823</v>
      </c>
    </row>
    <row r="636" spans="1:3" ht="15">
      <c r="A636" s="22"/>
      <c r="B636" s="22"/>
      <c r="C636" s="22"/>
    </row>
    <row r="637" spans="1:3" ht="15">
      <c r="A637" s="22"/>
      <c r="B637" s="22"/>
      <c r="C637" s="22"/>
    </row>
    <row r="638" spans="1:3" ht="15">
      <c r="A638" s="22"/>
      <c r="B638" s="22"/>
      <c r="C638" s="22"/>
    </row>
    <row r="639" spans="1:3" ht="15">
      <c r="A639" s="22"/>
      <c r="B639" s="22"/>
      <c r="C639" s="22"/>
    </row>
    <row r="640" spans="1:3" ht="15">
      <c r="A640" s="22"/>
      <c r="B640" s="22"/>
      <c r="C640" s="22"/>
    </row>
    <row r="641" spans="1:3" ht="15">
      <c r="A641" s="22"/>
      <c r="B641" s="22"/>
      <c r="C641" s="22"/>
    </row>
    <row r="642" spans="1:3" ht="15">
      <c r="A642" s="22"/>
      <c r="B642" s="22"/>
      <c r="C642" s="22"/>
    </row>
    <row r="643" spans="1:3" ht="15">
      <c r="A643" s="22"/>
      <c r="B643" s="22"/>
      <c r="C643" s="22"/>
    </row>
    <row r="644" spans="1:3" ht="15">
      <c r="A644" s="22"/>
      <c r="B644" s="22"/>
      <c r="C644" s="22"/>
    </row>
    <row r="645" spans="1:3" ht="15">
      <c r="A645" s="22"/>
      <c r="B645" s="22"/>
      <c r="C645" s="22"/>
    </row>
    <row r="646" spans="1:3" ht="15">
      <c r="A646" s="22"/>
      <c r="B646" s="22"/>
      <c r="C646" s="22"/>
    </row>
    <row r="647" spans="1:3" ht="15">
      <c r="A647" s="22"/>
      <c r="B647" s="22"/>
      <c r="C647" s="22"/>
    </row>
    <row r="648" spans="1:3" ht="15">
      <c r="A648" s="22"/>
      <c r="B648" s="22"/>
      <c r="C648" s="22"/>
    </row>
    <row r="649" spans="1:3" ht="15">
      <c r="A649" s="22"/>
      <c r="B649" s="22"/>
      <c r="C649" s="22"/>
    </row>
    <row r="650" spans="1:3" ht="15">
      <c r="A650" s="22"/>
      <c r="B650" s="22"/>
      <c r="C650" s="22"/>
    </row>
    <row r="651" spans="1:3" ht="15">
      <c r="A651" s="22"/>
      <c r="B651" s="22"/>
      <c r="C651" s="22"/>
    </row>
    <row r="652" spans="1:3" ht="15">
      <c r="A652" s="22"/>
      <c r="B652" s="22"/>
      <c r="C652" s="22"/>
    </row>
    <row r="653" spans="1:3" ht="15">
      <c r="A653" s="22"/>
      <c r="B653" s="22"/>
      <c r="C653" s="22"/>
    </row>
    <row r="654" spans="1:3" ht="15">
      <c r="A654" s="22"/>
      <c r="B654" s="22"/>
      <c r="C654" s="22"/>
    </row>
    <row r="655" spans="1:3" ht="15">
      <c r="A655" s="22"/>
      <c r="B655" s="22"/>
      <c r="C655" s="22"/>
    </row>
    <row r="656" spans="1:3" ht="15">
      <c r="A656" s="22"/>
      <c r="B656" s="22"/>
      <c r="C656" s="22"/>
    </row>
    <row r="657" spans="1:3" ht="15">
      <c r="A657" s="22"/>
      <c r="B657" s="22"/>
      <c r="C657" s="22"/>
    </row>
    <row r="658" spans="1:3" ht="15">
      <c r="A658" s="22"/>
      <c r="B658" s="22"/>
      <c r="C658" s="22"/>
    </row>
    <row r="659" spans="1:3" ht="15">
      <c r="A659" s="22"/>
      <c r="B659" s="22"/>
      <c r="C659" s="22"/>
    </row>
    <row r="660" spans="1:3" ht="15">
      <c r="A660" s="22"/>
      <c r="B660" s="22"/>
      <c r="C660" s="22"/>
    </row>
    <row r="661" spans="1:3" ht="15">
      <c r="A661" s="22"/>
      <c r="B661" s="22"/>
      <c r="C661" s="22"/>
    </row>
    <row r="662" spans="1:3" ht="15">
      <c r="A662" s="22"/>
      <c r="B662" s="22"/>
      <c r="C662" s="22"/>
    </row>
    <row r="663" spans="1:3" ht="15">
      <c r="A663" s="22"/>
      <c r="B663" s="22"/>
      <c r="C663" s="22"/>
    </row>
    <row r="664" spans="1:3" ht="15">
      <c r="A664" s="22"/>
      <c r="B664" s="22"/>
      <c r="C664" s="22"/>
    </row>
    <row r="665" spans="1:3" ht="15">
      <c r="A665" s="22"/>
      <c r="B665" s="22"/>
      <c r="C665" s="22"/>
    </row>
    <row r="666" spans="1:3" ht="15">
      <c r="A666" s="22"/>
      <c r="B666" s="22"/>
      <c r="C666" s="22"/>
    </row>
    <row r="667" spans="1:3" ht="15">
      <c r="A667" s="22"/>
      <c r="B667" s="22"/>
      <c r="C667" s="22"/>
    </row>
    <row r="668" spans="1:3" ht="15">
      <c r="A668" s="22"/>
      <c r="B668" s="22"/>
      <c r="C668" s="22"/>
    </row>
    <row r="669" spans="1:3" ht="15">
      <c r="A669" s="22"/>
      <c r="B669" s="22"/>
      <c r="C669" s="22"/>
    </row>
    <row r="689" ht="15">
      <c r="A689" s="22"/>
    </row>
    <row r="690" ht="15">
      <c r="A690" s="22"/>
    </row>
    <row r="691" ht="15">
      <c r="A691" s="22"/>
    </row>
    <row r="692" ht="15">
      <c r="A692" s="22"/>
    </row>
    <row r="693" ht="15">
      <c r="A693" s="22"/>
    </row>
    <row r="694" ht="15">
      <c r="A694" s="22"/>
    </row>
    <row r="695" ht="15">
      <c r="A695" s="22"/>
    </row>
    <row r="696" ht="15">
      <c r="A696" s="22"/>
    </row>
    <row r="697" ht="15">
      <c r="A697" s="22"/>
    </row>
    <row r="698" ht="15">
      <c r="A698" s="22"/>
    </row>
    <row r="699" ht="15">
      <c r="A699" s="22"/>
    </row>
    <row r="700" ht="15">
      <c r="A700" s="22"/>
    </row>
    <row r="701" ht="15">
      <c r="A701" s="22"/>
    </row>
    <row r="702" ht="15">
      <c r="A702" s="22"/>
    </row>
    <row r="703" ht="15">
      <c r="A703" s="22"/>
    </row>
    <row r="704" ht="15">
      <c r="A704" s="22"/>
    </row>
    <row r="705" ht="15">
      <c r="A705" s="22"/>
    </row>
    <row r="706" ht="15">
      <c r="A706" s="22"/>
    </row>
    <row r="707" ht="15">
      <c r="A707" s="22"/>
    </row>
    <row r="708" ht="15">
      <c r="A708" s="22"/>
    </row>
    <row r="709" ht="15">
      <c r="A709" s="22"/>
    </row>
    <row r="710" ht="15">
      <c r="A710" s="22"/>
    </row>
    <row r="711" ht="15">
      <c r="A711" s="22"/>
    </row>
    <row r="712" ht="15">
      <c r="A712" s="22"/>
    </row>
    <row r="713" ht="15">
      <c r="A713" s="22"/>
    </row>
    <row r="714" ht="15">
      <c r="A714" s="22"/>
    </row>
    <row r="715" ht="15">
      <c r="A715" s="22"/>
    </row>
    <row r="716" ht="15">
      <c r="A716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Klnema</dc:creator>
  <cp:keywords/>
  <dc:description/>
  <cp:lastModifiedBy>HP</cp:lastModifiedBy>
  <cp:lastPrinted>2013-02-05T12:51:03Z</cp:lastPrinted>
  <dcterms:created xsi:type="dcterms:W3CDTF">2011-12-13T07:49:37Z</dcterms:created>
  <dcterms:modified xsi:type="dcterms:W3CDTF">2013-02-13T09:36:31Z</dcterms:modified>
  <cp:category/>
  <cp:version/>
  <cp:contentType/>
  <cp:contentStatus/>
</cp:coreProperties>
</file>